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296" windowHeight="10896"/>
  </bookViews>
  <sheets>
    <sheet name="Year to Year" sheetId="1" r:id="rId1"/>
    <sheet name="Usage History and Analysis" sheetId="4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1" i="1" l="1"/>
  <c r="B46" i="1"/>
  <c r="E59" i="1"/>
  <c r="E58" i="1"/>
  <c r="E57" i="1"/>
  <c r="E56" i="1"/>
  <c r="E55" i="1"/>
  <c r="E54" i="1"/>
  <c r="E53" i="1"/>
  <c r="E52" i="1"/>
  <c r="E51" i="1"/>
  <c r="E44" i="1"/>
  <c r="E43" i="1"/>
  <c r="E42" i="1"/>
  <c r="E41" i="1"/>
  <c r="E40" i="1"/>
  <c r="E39" i="1"/>
  <c r="E38" i="1"/>
  <c r="E37" i="1"/>
  <c r="E36" i="1"/>
  <c r="E23" i="1"/>
  <c r="E24" i="1"/>
  <c r="E25" i="1"/>
  <c r="E26" i="1"/>
  <c r="E27" i="1"/>
  <c r="E28" i="1"/>
  <c r="E22" i="1"/>
  <c r="E21" i="1"/>
  <c r="E20" i="1"/>
  <c r="B30" i="1"/>
  <c r="E30" i="1"/>
  <c r="E14" i="1"/>
  <c r="E61" i="1"/>
  <c r="E46" i="1"/>
  <c r="F61" i="1" s="1"/>
  <c r="F14" i="1"/>
</calcChain>
</file>

<file path=xl/sharedStrings.xml><?xml version="1.0" encoding="utf-8"?>
<sst xmlns="http://schemas.openxmlformats.org/spreadsheetml/2006/main" count="126" uniqueCount="76">
  <si>
    <t>Campus License</t>
    <phoneticPr fontId="3" type="noConversion"/>
  </si>
  <si>
    <t>Instructors</t>
    <phoneticPr fontId="3" type="noConversion"/>
  </si>
  <si>
    <t>Students</t>
    <phoneticPr fontId="3" type="noConversion"/>
  </si>
  <si>
    <t>Submissions</t>
    <phoneticPr fontId="3" type="noConversion"/>
  </si>
  <si>
    <t>Usage history analysis</t>
    <phoneticPr fontId="3" type="noConversion"/>
  </si>
  <si>
    <t>75-100%</t>
  </si>
  <si>
    <t>50-74%</t>
  </si>
  <si>
    <t>25-49%</t>
  </si>
  <si>
    <t>0-24%</t>
  </si>
  <si>
    <t>Content match analysis</t>
    <phoneticPr fontId="3" type="noConversion"/>
  </si>
  <si>
    <t>Service End Date</t>
    <phoneticPr fontId="3" type="noConversion"/>
  </si>
  <si>
    <t>Campus Fee</t>
    <phoneticPr fontId="3" type="noConversion"/>
  </si>
  <si>
    <t>Cost-per-student</t>
    <phoneticPr fontId="3" type="noConversion"/>
  </si>
  <si>
    <t>Cost-per-campus</t>
    <phoneticPr fontId="3" type="noConversion"/>
  </si>
  <si>
    <t>Net 30 terms</t>
    <phoneticPr fontId="3" type="noConversion"/>
  </si>
  <si>
    <t>Campus Fee</t>
    <phoneticPr fontId="3" type="noConversion"/>
  </si>
  <si>
    <t>Cost-per-student</t>
    <phoneticPr fontId="3" type="noConversion"/>
  </si>
  <si>
    <t>Cost-per-campus</t>
    <phoneticPr fontId="3" type="noConversion"/>
  </si>
  <si>
    <t>Account Administrator</t>
  </si>
  <si>
    <t>Student License Limit</t>
    <phoneticPr fontId="3" type="noConversion"/>
  </si>
  <si>
    <t>Yes</t>
    <phoneticPr fontId="3" type="noConversion"/>
  </si>
  <si>
    <t>Usage history analysis</t>
    <phoneticPr fontId="3" type="noConversion"/>
  </si>
  <si>
    <t>Instructors</t>
    <phoneticPr fontId="3" type="noConversion"/>
  </si>
  <si>
    <t>Students</t>
    <phoneticPr fontId="3" type="noConversion"/>
  </si>
  <si>
    <t>Submissions</t>
    <phoneticPr fontId="3" type="noConversion"/>
  </si>
  <si>
    <t>Content match analysis</t>
    <phoneticPr fontId="3" type="noConversion"/>
  </si>
  <si>
    <t>Students</t>
    <phoneticPr fontId="3" type="noConversion"/>
  </si>
  <si>
    <t>Submissions</t>
    <phoneticPr fontId="3" type="noConversion"/>
  </si>
  <si>
    <t>Yes</t>
    <phoneticPr fontId="3" type="noConversion"/>
  </si>
  <si>
    <t>Account Manager</t>
    <phoneticPr fontId="3" type="noConversion"/>
  </si>
  <si>
    <t>Los Angeles Community College District - District Proposal 2012</t>
  </si>
  <si>
    <t>For: Eric Ichon</t>
  </si>
  <si>
    <t>From: Micah Arons</t>
  </si>
  <si>
    <t>Direct: 510-764-7556</t>
  </si>
  <si>
    <t>marons@turnitin.com</t>
  </si>
  <si>
    <t>Direct: (310) 287-4305</t>
  </si>
  <si>
    <t>ichone@wlac.edu</t>
  </si>
  <si>
    <t>Los Angeles Harbor College</t>
  </si>
  <si>
    <t>Los Angeles Pierce College</t>
  </si>
  <si>
    <t>LA City College</t>
  </si>
  <si>
    <t>East LA College</t>
  </si>
  <si>
    <t>LA Harbor College</t>
  </si>
  <si>
    <t>LA Mission College</t>
  </si>
  <si>
    <t>LA Pierce College</t>
  </si>
  <si>
    <t>LA Southwest College</t>
  </si>
  <si>
    <t>LA Trade Technical College</t>
  </si>
  <si>
    <t>LA Valley College</t>
  </si>
  <si>
    <t>West LA College</t>
  </si>
  <si>
    <t>Total FTES</t>
  </si>
  <si>
    <t>Annual FTES Enrollment</t>
  </si>
  <si>
    <t>Individual</t>
  </si>
  <si>
    <t>Ilona Missakian</t>
  </si>
  <si>
    <t>Son Nguyen</t>
  </si>
  <si>
    <t>Katherine Koziar</t>
  </si>
  <si>
    <t>Juan Chacon</t>
  </si>
  <si>
    <t>Cost-per-student fee (2012-2013)</t>
  </si>
  <si>
    <t>2012 List price: $2.60</t>
  </si>
  <si>
    <t>Current Los Angeles Community College Distict Licenses</t>
  </si>
  <si>
    <t>Average Cost-per-student fee (2012-2013)</t>
  </si>
  <si>
    <t>Turnitin District License: 9/1/2012 - 8/31/2013</t>
  </si>
  <si>
    <t>Turnitin District License: 9/1/2013 - 8/31/2014</t>
  </si>
  <si>
    <t>Turnitin District License: 9/1/2014 - 8/31/2015</t>
  </si>
  <si>
    <t>2012 - 2013</t>
  </si>
  <si>
    <t>2013 - 2014</t>
  </si>
  <si>
    <t>2014 - 2015</t>
  </si>
  <si>
    <t>2012 - 2015</t>
  </si>
  <si>
    <t>2012-2013 Current License Cost</t>
  </si>
  <si>
    <t>Enrollment data provided by: California Community Colleges Chancellor's Office</t>
  </si>
  <si>
    <t>http://datamart.cccco.edu/Students/FTES_Summary.aspx</t>
  </si>
  <si>
    <t>Annual 2011-2012 FTES</t>
  </si>
  <si>
    <t>iParadigms, LLC: 1111 Broadway, 3rd floor Oakland, CA 94607</t>
  </si>
  <si>
    <t>2012 (thru 6/30/12)</t>
  </si>
  <si>
    <t>West Los Angeles College</t>
  </si>
  <si>
    <t>No Matches</t>
  </si>
  <si>
    <t>Dean of Distance Learning</t>
  </si>
  <si>
    <t>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</si>
</sst>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</font>
    <font>
      <sz val="8"/>
      <name val="Verdana"/>
    </font>
    <font>
      <u/>
      <sz val="10"/>
      <color indexed="12"/>
      <name val="Arial"/>
      <family val="2"/>
    </font>
    <font>
      <b/>
      <sz val="14"/>
      <name val="Arial"/>
    </font>
    <font>
      <sz val="11"/>
      <name val="Arial"/>
      <family val="2"/>
    </font>
    <font>
      <b/>
      <sz val="11"/>
      <name val="Arial"/>
    </font>
    <font>
      <sz val="10"/>
      <color indexed="10"/>
      <name val="Arial"/>
    </font>
    <font>
      <u/>
      <sz val="10"/>
      <color indexed="20"/>
      <name val="Arial"/>
      <family val="2"/>
    </font>
    <font>
      <b/>
      <sz val="11"/>
      <color indexed="10"/>
      <name val="Arial"/>
    </font>
    <font>
      <sz val="10"/>
      <name val="Arial"/>
      <family val="2"/>
    </font>
    <font>
      <b/>
      <sz val="14"/>
      <color indexed="9"/>
      <name val="Arial"/>
    </font>
    <font>
      <sz val="14"/>
      <color indexed="9"/>
      <name val="Arial"/>
    </font>
    <font>
      <sz val="10"/>
      <name val="Arial"/>
      <family val="2"/>
    </font>
    <font>
      <sz val="12"/>
      <name val="Arial"/>
    </font>
    <font>
      <sz val="10"/>
      <name val="Arial"/>
      <family val="2"/>
    </font>
    <font>
      <b/>
      <sz val="12"/>
      <name val="Arial"/>
    </font>
    <font>
      <sz val="10"/>
      <name val="Arial"/>
      <family val="2"/>
    </font>
    <font>
      <b/>
      <sz val="11"/>
      <color indexed="48"/>
      <name val="Arial"/>
    </font>
    <font>
      <sz val="10"/>
      <name val="Arial"/>
      <family val="2"/>
    </font>
    <font>
      <b/>
      <sz val="11"/>
      <color indexed="12"/>
      <name val="Arial"/>
    </font>
    <font>
      <sz val="10"/>
      <name val="Arial"/>
      <family val="2"/>
    </font>
    <font>
      <b/>
      <sz val="12"/>
      <color indexed="12"/>
      <name val="Arial"/>
    </font>
    <font>
      <u/>
      <sz val="10"/>
      <color theme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auto="1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medium">
        <color auto="1"/>
      </bottom>
      <diagonal/>
    </border>
    <border>
      <left style="medium">
        <color auto="1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auto="1"/>
      </right>
      <top/>
      <bottom style="thin">
        <color indexed="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medium">
        <color auto="1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9"/>
      </left>
      <right/>
      <top style="medium">
        <color auto="1"/>
      </top>
      <bottom style="medium">
        <color auto="1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7">
    <xf numFmtId="0" fontId="0" fillId="0" borderId="0"/>
    <xf numFmtId="43" fontId="1" fillId="0" borderId="0" applyFill="0" applyBorder="0" applyAlignment="0" applyProtection="0"/>
    <xf numFmtId="44" fontId="1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49">
    <xf numFmtId="0" fontId="0" fillId="0" borderId="0" xfId="0"/>
    <xf numFmtId="164" fontId="6" fillId="0" borderId="20" xfId="1" applyNumberFormat="1" applyFont="1" applyBorder="1"/>
    <xf numFmtId="0" fontId="6" fillId="0" borderId="2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0" fontId="6" fillId="0" borderId="23" xfId="0" applyFont="1" applyFill="1" applyBorder="1"/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8" fontId="7" fillId="0" borderId="20" xfId="0" applyNumberFormat="1" applyFont="1" applyBorder="1"/>
    <xf numFmtId="3" fontId="2" fillId="0" borderId="20" xfId="0" applyNumberFormat="1" applyFont="1" applyBorder="1"/>
    <xf numFmtId="0" fontId="2" fillId="0" borderId="20" xfId="0" applyFont="1" applyFill="1" applyBorder="1"/>
    <xf numFmtId="0" fontId="7" fillId="2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6" fillId="0" borderId="38" xfId="0" applyFont="1" applyBorder="1"/>
    <xf numFmtId="44" fontId="6" fillId="0" borderId="20" xfId="2" applyNumberFormat="1" applyFont="1" applyBorder="1" applyAlignment="1"/>
    <xf numFmtId="0" fontId="6" fillId="3" borderId="39" xfId="0" applyFont="1" applyFill="1" applyBorder="1"/>
    <xf numFmtId="0" fontId="6" fillId="0" borderId="22" xfId="0" applyFont="1" applyBorder="1" applyAlignment="1">
      <alignment horizontal="center"/>
    </xf>
    <xf numFmtId="8" fontId="6" fillId="0" borderId="20" xfId="0" applyNumberFormat="1" applyFont="1" applyBorder="1" applyAlignment="1">
      <alignment horizontal="center"/>
    </xf>
    <xf numFmtId="8" fontId="6" fillId="0" borderId="22" xfId="0" applyNumberFormat="1" applyFont="1" applyBorder="1"/>
    <xf numFmtId="0" fontId="6" fillId="0" borderId="31" xfId="0" applyFont="1" applyBorder="1"/>
    <xf numFmtId="8" fontId="7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8" fontId="6" fillId="0" borderId="20" xfId="0" applyNumberFormat="1" applyFont="1" applyBorder="1"/>
    <xf numFmtId="8" fontId="7" fillId="0" borderId="0" xfId="0" applyNumberFormat="1" applyFont="1" applyFill="1" applyBorder="1"/>
    <xf numFmtId="0" fontId="10" fillId="0" borderId="22" xfId="0" applyFont="1" applyBorder="1"/>
    <xf numFmtId="0" fontId="11" fillId="0" borderId="0" xfId="0" applyFont="1"/>
    <xf numFmtId="0" fontId="12" fillId="3" borderId="37" xfId="0" applyFont="1" applyFill="1" applyBorder="1"/>
    <xf numFmtId="0" fontId="14" fillId="2" borderId="9" xfId="0" applyFont="1" applyFill="1" applyBorder="1"/>
    <xf numFmtId="0" fontId="14" fillId="0" borderId="0" xfId="0" applyFont="1"/>
    <xf numFmtId="0" fontId="16" fillId="2" borderId="10" xfId="0" applyFont="1" applyFill="1" applyBorder="1"/>
    <xf numFmtId="0" fontId="16" fillId="0" borderId="0" xfId="0" applyFont="1"/>
    <xf numFmtId="0" fontId="15" fillId="0" borderId="0" xfId="0" applyFont="1" applyBorder="1"/>
    <xf numFmtId="0" fontId="16" fillId="0" borderId="0" xfId="0" applyFont="1" applyBorder="1"/>
    <xf numFmtId="0" fontId="4" fillId="0" borderId="0" xfId="3" applyFont="1" applyBorder="1" applyAlignment="1" applyProtection="1"/>
    <xf numFmtId="14" fontId="4" fillId="0" borderId="0" xfId="3" applyNumberFormat="1" applyFont="1" applyBorder="1" applyAlignment="1" applyProtection="1"/>
    <xf numFmtId="0" fontId="11" fillId="0" borderId="31" xfId="0" applyFont="1" applyBorder="1"/>
    <xf numFmtId="0" fontId="11" fillId="2" borderId="10" xfId="0" applyFont="1" applyFill="1" applyBorder="1"/>
    <xf numFmtId="0" fontId="8" fillId="0" borderId="35" xfId="0" applyFont="1" applyBorder="1"/>
    <xf numFmtId="0" fontId="11" fillId="0" borderId="0" xfId="0" applyFont="1" applyBorder="1"/>
    <xf numFmtId="0" fontId="11" fillId="0" borderId="36" xfId="0" applyFont="1" applyBorder="1"/>
    <xf numFmtId="8" fontId="11" fillId="0" borderId="20" xfId="0" applyNumberFormat="1" applyFont="1" applyBorder="1" applyAlignment="1">
      <alignment horizontal="center"/>
    </xf>
    <xf numFmtId="0" fontId="8" fillId="0" borderId="26" xfId="0" applyFont="1" applyBorder="1"/>
    <xf numFmtId="0" fontId="11" fillId="0" borderId="2" xfId="0" applyFont="1" applyBorder="1"/>
    <xf numFmtId="0" fontId="11" fillId="0" borderId="3" xfId="0" applyFont="1" applyBorder="1"/>
    <xf numFmtId="0" fontId="8" fillId="0" borderId="0" xfId="0" applyFont="1" applyBorder="1"/>
    <xf numFmtId="0" fontId="11" fillId="0" borderId="32" xfId="0" applyFont="1" applyBorder="1"/>
    <xf numFmtId="0" fontId="17" fillId="0" borderId="22" xfId="0" applyFont="1" applyBorder="1"/>
    <xf numFmtId="0" fontId="18" fillId="0" borderId="31" xfId="0" applyFont="1" applyBorder="1"/>
    <xf numFmtId="0" fontId="18" fillId="0" borderId="32" xfId="0" applyFont="1" applyBorder="1"/>
    <xf numFmtId="0" fontId="18" fillId="0" borderId="0" xfId="0" applyFont="1" applyBorder="1"/>
    <xf numFmtId="0" fontId="18" fillId="2" borderId="10" xfId="0" applyFont="1" applyFill="1" applyBorder="1"/>
    <xf numFmtId="0" fontId="18" fillId="0" borderId="0" xfId="0" applyFont="1"/>
    <xf numFmtId="0" fontId="2" fillId="3" borderId="34" xfId="0" applyFont="1" applyFill="1" applyBorder="1"/>
    <xf numFmtId="6" fontId="6" fillId="0" borderId="20" xfId="0" applyNumberFormat="1" applyFont="1" applyBorder="1"/>
    <xf numFmtId="0" fontId="11" fillId="0" borderId="35" xfId="0" applyFont="1" applyBorder="1"/>
    <xf numFmtId="0" fontId="11" fillId="0" borderId="0" xfId="0" applyFont="1" applyFill="1" applyBorder="1"/>
    <xf numFmtId="8" fontId="11" fillId="0" borderId="22" xfId="0" applyNumberFormat="1" applyFont="1" applyBorder="1"/>
    <xf numFmtId="8" fontId="11" fillId="0" borderId="0" xfId="0" applyNumberFormat="1" applyFont="1" applyFill="1" applyBorder="1"/>
    <xf numFmtId="0" fontId="11" fillId="0" borderId="23" xfId="0" applyFont="1" applyBorder="1"/>
    <xf numFmtId="0" fontId="11" fillId="0" borderId="24" xfId="0" applyFont="1" applyBorder="1"/>
    <xf numFmtId="0" fontId="2" fillId="3" borderId="20" xfId="0" applyFont="1" applyFill="1" applyBorder="1"/>
    <xf numFmtId="0" fontId="11" fillId="2" borderId="21" xfId="0" applyFont="1" applyFill="1" applyBorder="1"/>
    <xf numFmtId="0" fontId="19" fillId="0" borderId="17" xfId="0" applyFont="1" applyBorder="1"/>
    <xf numFmtId="0" fontId="20" fillId="0" borderId="18" xfId="0" applyFont="1" applyBorder="1"/>
    <xf numFmtId="0" fontId="20" fillId="0" borderId="19" xfId="0" applyFont="1" applyBorder="1"/>
    <xf numFmtId="0" fontId="20" fillId="0" borderId="27" xfId="0" applyFont="1" applyBorder="1"/>
    <xf numFmtId="0" fontId="20" fillId="0" borderId="0" xfId="0" applyFont="1"/>
    <xf numFmtId="0" fontId="6" fillId="0" borderId="12" xfId="0" applyFont="1" applyBorder="1"/>
    <xf numFmtId="0" fontId="11" fillId="0" borderId="15" xfId="0" applyFont="1" applyBorder="1"/>
    <xf numFmtId="0" fontId="11" fillId="0" borderId="16" xfId="0" applyFont="1" applyBorder="1"/>
    <xf numFmtId="0" fontId="11" fillId="0" borderId="28" xfId="0" applyFont="1" applyBorder="1"/>
    <xf numFmtId="0" fontId="11" fillId="0" borderId="1" xfId="0" applyFont="1" applyBorder="1"/>
    <xf numFmtId="0" fontId="11" fillId="0" borderId="4" xfId="0" applyFont="1" applyBorder="1"/>
    <xf numFmtId="0" fontId="11" fillId="0" borderId="29" xfId="0" applyFont="1" applyBorder="1"/>
    <xf numFmtId="0" fontId="11" fillId="0" borderId="11" xfId="0" applyFont="1" applyBorder="1"/>
    <xf numFmtId="0" fontId="21" fillId="0" borderId="13" xfId="0" applyFont="1" applyBorder="1"/>
    <xf numFmtId="0" fontId="22" fillId="0" borderId="1" xfId="0" applyFont="1" applyBorder="1"/>
    <xf numFmtId="0" fontId="22" fillId="0" borderId="4" xfId="0" applyFont="1" applyBorder="1"/>
    <xf numFmtId="0" fontId="22" fillId="0" borderId="29" xfId="0" applyFont="1" applyBorder="1"/>
    <xf numFmtId="0" fontId="22" fillId="0" borderId="0" xfId="0" applyFont="1"/>
    <xf numFmtId="0" fontId="11" fillId="0" borderId="5" xfId="0" applyFont="1" applyBorder="1"/>
    <xf numFmtId="0" fontId="11" fillId="0" borderId="6" xfId="0" applyFont="1" applyBorder="1"/>
    <xf numFmtId="0" fontId="11" fillId="0" borderId="30" xfId="0" applyFont="1" applyBorder="1"/>
    <xf numFmtId="0" fontId="23" fillId="0" borderId="7" xfId="0" applyFont="1" applyBorder="1"/>
    <xf numFmtId="0" fontId="15" fillId="0" borderId="8" xfId="0" applyFont="1" applyBorder="1"/>
    <xf numFmtId="8" fontId="7" fillId="0" borderId="20" xfId="0" applyNumberFormat="1" applyFont="1" applyFill="1" applyBorder="1"/>
    <xf numFmtId="0" fontId="2" fillId="0" borderId="20" xfId="0" applyFont="1" applyBorder="1"/>
    <xf numFmtId="3" fontId="17" fillId="2" borderId="44" xfId="0" applyNumberFormat="1" applyFont="1" applyFill="1" applyBorder="1"/>
    <xf numFmtId="0" fontId="17" fillId="2" borderId="44" xfId="0" applyFont="1" applyFill="1" applyBorder="1"/>
    <xf numFmtId="0" fontId="17" fillId="0" borderId="31" xfId="0" applyFont="1" applyBorder="1" applyAlignment="1">
      <alignment horizontal="center"/>
    </xf>
    <xf numFmtId="0" fontId="15" fillId="0" borderId="22" xfId="0" applyFont="1" applyBorder="1" applyAlignment="1">
      <alignment horizontal="left"/>
    </xf>
    <xf numFmtId="0" fontId="15" fillId="0" borderId="20" xfId="0" applyFont="1" applyBorder="1"/>
    <xf numFmtId="0" fontId="15" fillId="0" borderId="31" xfId="0" applyFont="1" applyBorder="1"/>
    <xf numFmtId="3" fontId="15" fillId="0" borderId="31" xfId="0" applyNumberFormat="1" applyFont="1" applyBorder="1"/>
    <xf numFmtId="0" fontId="15" fillId="0" borderId="32" xfId="0" applyFont="1" applyBorder="1"/>
    <xf numFmtId="0" fontId="15" fillId="0" borderId="22" xfId="0" applyFont="1" applyBorder="1"/>
    <xf numFmtId="0" fontId="17" fillId="3" borderId="20" xfId="0" applyFont="1" applyFill="1" applyBorder="1"/>
    <xf numFmtId="0" fontId="17" fillId="4" borderId="20" xfId="0" applyFont="1" applyFill="1" applyBorder="1"/>
    <xf numFmtId="0" fontId="17" fillId="5" borderId="20" xfId="0" applyFont="1" applyFill="1" applyBorder="1"/>
    <xf numFmtId="0" fontId="17" fillId="6" borderId="20" xfId="0" applyFont="1" applyFill="1" applyBorder="1"/>
    <xf numFmtId="0" fontId="17" fillId="7" borderId="20" xfId="0" applyFont="1" applyFill="1" applyBorder="1"/>
    <xf numFmtId="0" fontId="0" fillId="0" borderId="35" xfId="0" applyBorder="1"/>
    <xf numFmtId="0" fontId="0" fillId="0" borderId="0" xfId="0" applyBorder="1"/>
    <xf numFmtId="0" fontId="0" fillId="0" borderId="36" xfId="0" applyBorder="1"/>
    <xf numFmtId="0" fontId="0" fillId="0" borderId="32" xfId="0" applyBorder="1"/>
    <xf numFmtId="0" fontId="17" fillId="2" borderId="22" xfId="0" applyFont="1" applyFill="1" applyBorder="1"/>
    <xf numFmtId="0" fontId="0" fillId="2" borderId="31" xfId="0" applyFill="1" applyBorder="1"/>
    <xf numFmtId="0" fontId="0" fillId="2" borderId="32" xfId="0" applyFill="1" applyBorder="1"/>
    <xf numFmtId="0" fontId="0" fillId="0" borderId="31" xfId="0" applyFill="1" applyBorder="1"/>
    <xf numFmtId="0" fontId="0" fillId="0" borderId="32" xfId="0" applyFill="1" applyBorder="1"/>
    <xf numFmtId="0" fontId="15" fillId="0" borderId="44" xfId="0" applyFont="1" applyBorder="1"/>
    <xf numFmtId="164" fontId="1" fillId="0" borderId="20" xfId="1" applyNumberFormat="1" applyBorder="1"/>
    <xf numFmtId="14" fontId="12" fillId="3" borderId="17" xfId="0" applyNumberFormat="1" applyFont="1" applyFill="1" applyBorder="1"/>
    <xf numFmtId="0" fontId="13" fillId="3" borderId="40" xfId="0" applyFont="1" applyFill="1" applyBorder="1"/>
    <xf numFmtId="0" fontId="14" fillId="3" borderId="40" xfId="0" applyFont="1" applyFill="1" applyBorder="1"/>
    <xf numFmtId="0" fontId="15" fillId="0" borderId="42" xfId="0" applyFont="1" applyBorder="1"/>
    <xf numFmtId="0" fontId="16" fillId="0" borderId="42" xfId="0" applyFont="1" applyBorder="1"/>
    <xf numFmtId="0" fontId="15" fillId="0" borderId="46" xfId="0" applyFont="1" applyBorder="1"/>
    <xf numFmtId="0" fontId="16" fillId="0" borderId="46" xfId="0" applyFont="1" applyBorder="1"/>
    <xf numFmtId="14" fontId="15" fillId="0" borderId="43" xfId="0" applyNumberFormat="1" applyFont="1" applyBorder="1"/>
    <xf numFmtId="14" fontId="15" fillId="0" borderId="12" xfId="0" applyNumberFormat="1" applyFont="1" applyBorder="1"/>
    <xf numFmtId="0" fontId="15" fillId="0" borderId="10" xfId="0" applyFont="1" applyBorder="1"/>
    <xf numFmtId="44" fontId="1" fillId="0" borderId="20" xfId="2" applyBorder="1" applyAlignment="1">
      <alignment horizontal="center"/>
    </xf>
    <xf numFmtId="0" fontId="11" fillId="0" borderId="20" xfId="0" applyFont="1" applyBorder="1"/>
    <xf numFmtId="0" fontId="4" fillId="0" borderId="21" xfId="3" applyBorder="1" applyAlignment="1" applyProtection="1"/>
    <xf numFmtId="6" fontId="1" fillId="0" borderId="20" xfId="0" applyNumberFormat="1" applyFont="1" applyFill="1" applyBorder="1"/>
    <xf numFmtId="164" fontId="1" fillId="0" borderId="20" xfId="1" applyNumberFormat="1" applyFont="1" applyBorder="1"/>
    <xf numFmtId="0" fontId="0" fillId="0" borderId="23" xfId="0" applyBorder="1"/>
    <xf numFmtId="0" fontId="0" fillId="0" borderId="25" xfId="0" applyBorder="1"/>
    <xf numFmtId="14" fontId="4" fillId="0" borderId="45" xfId="3" applyNumberFormat="1" applyBorder="1" applyAlignment="1" applyProtection="1"/>
    <xf numFmtId="0" fontId="15" fillId="0" borderId="9" xfId="0" applyFont="1" applyBorder="1" applyAlignment="1">
      <alignment wrapText="1"/>
    </xf>
    <xf numFmtId="0" fontId="6" fillId="0" borderId="47" xfId="0" applyFont="1" applyBorder="1"/>
    <xf numFmtId="0" fontId="0" fillId="0" borderId="20" xfId="0" applyFont="1" applyBorder="1" applyAlignment="1">
      <alignment horizontal="center"/>
    </xf>
    <xf numFmtId="0" fontId="11" fillId="2" borderId="48" xfId="0" applyFont="1" applyFill="1" applyBorder="1"/>
    <xf numFmtId="0" fontId="11" fillId="2" borderId="48" xfId="0" applyFont="1" applyFill="1" applyBorder="1" applyAlignment="1">
      <alignment horizontal="center"/>
    </xf>
    <xf numFmtId="0" fontId="11" fillId="0" borderId="48" xfId="0" applyFont="1" applyBorder="1"/>
    <xf numFmtId="0" fontId="11" fillId="8" borderId="48" xfId="0" applyFont="1" applyFill="1" applyBorder="1"/>
    <xf numFmtId="6" fontId="2" fillId="0" borderId="20" xfId="0" applyNumberFormat="1" applyFont="1" applyFill="1" applyBorder="1"/>
    <xf numFmtId="0" fontId="2" fillId="2" borderId="44" xfId="0" applyFont="1" applyFill="1" applyBorder="1" applyAlignment="1">
      <alignment horizontal="center"/>
    </xf>
    <xf numFmtId="0" fontId="0" fillId="0" borderId="33" xfId="0" applyFont="1" applyBorder="1"/>
    <xf numFmtId="0" fontId="4" fillId="0" borderId="14" xfId="3" applyBorder="1" applyAlignment="1" applyProtection="1"/>
    <xf numFmtId="0" fontId="0" fillId="0" borderId="1" xfId="0" applyFont="1" applyBorder="1"/>
    <xf numFmtId="0" fontId="15" fillId="0" borderId="20" xfId="0" applyFont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</cellXfs>
  <cellStyles count="7">
    <cellStyle name="Comma" xfId="1" builtinId="3"/>
    <cellStyle name="Currency" xfId="2" builtinId="4"/>
    <cellStyle name="Followed Hyperlink" xfId="4" builtinId="9" hidden="1"/>
    <cellStyle name="Followed Hyperlink" xfId="5" builtinId="9" hidden="1"/>
    <cellStyle name="Followed Hyperlink" xfId="6" builtinId="9" hidden="1"/>
    <cellStyle name="Hyperlink" xfId="3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'Usage History and Analysis'!$A$4</c:f>
              <c:strCache>
                <c:ptCount val="1"/>
                <c:pt idx="0">
                  <c:v>2012 (thru 6/30/12)</c:v>
                </c:pt>
              </c:strCache>
            </c:strRef>
          </c:tx>
          <c:invertIfNegative val="0"/>
          <c:cat>
            <c:strRef>
              <c:f>'Usage History and Analysis'!$C$3:$D$3</c:f>
              <c:strCache>
                <c:ptCount val="2"/>
                <c:pt idx="0">
                  <c:v>Students</c:v>
                </c:pt>
                <c:pt idx="1">
                  <c:v>Submissions</c:v>
                </c:pt>
              </c:strCache>
            </c:strRef>
          </c:cat>
          <c:val>
            <c:numRef>
              <c:f>'Usage History and Analysis'!$C$4:$D$4</c:f>
              <c:numCache>
                <c:formatCode>_(* #,##0_);_(* \(#,##0\);_(* "-"??_);_(@_)</c:formatCode>
                <c:ptCount val="2"/>
                <c:pt idx="0">
                  <c:v>1623</c:v>
                </c:pt>
                <c:pt idx="1">
                  <c:v>3421</c:v>
                </c:pt>
              </c:numCache>
            </c:numRef>
          </c:val>
        </c:ser>
        <c:ser>
          <c:idx val="1"/>
          <c:order val="1"/>
          <c:tx>
            <c:strRef>
              <c:f>'Usage History and Analysis'!$A$5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'Usage History and Analysis'!$C$3:$D$3</c:f>
              <c:strCache>
                <c:ptCount val="2"/>
                <c:pt idx="0">
                  <c:v>Students</c:v>
                </c:pt>
                <c:pt idx="1">
                  <c:v>Submissions</c:v>
                </c:pt>
              </c:strCache>
            </c:strRef>
          </c:cat>
          <c:val>
            <c:numRef>
              <c:f>'Usage History and Analysis'!$C$5:$D$5</c:f>
              <c:numCache>
                <c:formatCode>_(* #,##0_);_(* \(#,##0\);_(* "-"??_);_(@_)</c:formatCode>
                <c:ptCount val="2"/>
                <c:pt idx="0">
                  <c:v>1358</c:v>
                </c:pt>
                <c:pt idx="1">
                  <c:v>2701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58112"/>
        <c:axId val="161280384"/>
      </c:barChart>
      <c:catAx>
        <c:axId val="161258112"/>
        <c:scaling>
          <c:orientation val="minMax"/>
        </c:scaling>
        <c:delete val="0"/>
        <c:axPos val="l"/>
        <c:majorTickMark val="out"/>
        <c:minorTickMark val="none"/>
        <c:tickLblPos val="nextTo"/>
        <c:crossAx val="161280384"/>
        <c:crosses val="autoZero"/>
        <c:auto val="1"/>
        <c:lblAlgn val="ctr"/>
        <c:lblOffset val="100"/>
        <c:noMultiLvlLbl val="0"/>
      </c:catAx>
      <c:valAx>
        <c:axId val="161280384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61258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'Usage History and Analysis'!$A$9</c:f>
              <c:strCache>
                <c:ptCount val="1"/>
                <c:pt idx="0">
                  <c:v>2012 (thru 6/30/12)</c:v>
                </c:pt>
              </c:strCache>
            </c:strRef>
          </c:tx>
          <c:invertIfNegative val="0"/>
          <c:cat>
            <c:strRef>
              <c:f>'Usage History and Analysis'!$B$8:$F$8</c:f>
              <c:strCache>
                <c:ptCount val="5"/>
                <c:pt idx="0">
                  <c:v>75-100%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  <c:pt idx="4">
                  <c:v>No Matches</c:v>
                </c:pt>
              </c:strCache>
            </c:strRef>
          </c:cat>
          <c:val>
            <c:numRef>
              <c:f>'Usage History and Analysis'!$B$9:$F$9</c:f>
              <c:numCache>
                <c:formatCode>_(* #,##0_);_(* \(#,##0\);_(* "-"??_);_(@_)</c:formatCode>
                <c:ptCount val="5"/>
                <c:pt idx="0">
                  <c:v>60</c:v>
                </c:pt>
                <c:pt idx="1">
                  <c:v>90</c:v>
                </c:pt>
                <c:pt idx="2">
                  <c:v>320</c:v>
                </c:pt>
                <c:pt idx="3">
                  <c:v>1533</c:v>
                </c:pt>
                <c:pt idx="4">
                  <c:v>1356</c:v>
                </c:pt>
              </c:numCache>
            </c:numRef>
          </c:val>
        </c:ser>
        <c:ser>
          <c:idx val="1"/>
          <c:order val="1"/>
          <c:tx>
            <c:strRef>
              <c:f>'Usage History and Analysis'!$A$10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'Usage History and Analysis'!$B$8:$F$8</c:f>
              <c:strCache>
                <c:ptCount val="5"/>
                <c:pt idx="0">
                  <c:v>75-100%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  <c:pt idx="4">
                  <c:v>No Matches</c:v>
                </c:pt>
              </c:strCache>
            </c:strRef>
          </c:cat>
          <c:val>
            <c:numRef>
              <c:f>'Usage History and Analysis'!$B$10:$F$10</c:f>
              <c:numCache>
                <c:formatCode>_(* #,##0_);_(* \(#,##0\);_(* "-"??_);_(@_)</c:formatCode>
                <c:ptCount val="5"/>
                <c:pt idx="0">
                  <c:v>60</c:v>
                </c:pt>
                <c:pt idx="1">
                  <c:v>58</c:v>
                </c:pt>
                <c:pt idx="2">
                  <c:v>296</c:v>
                </c:pt>
                <c:pt idx="3">
                  <c:v>1445</c:v>
                </c:pt>
                <c:pt idx="4">
                  <c:v>834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406848"/>
        <c:axId val="127408384"/>
      </c:barChart>
      <c:catAx>
        <c:axId val="127406848"/>
        <c:scaling>
          <c:orientation val="minMax"/>
        </c:scaling>
        <c:delete val="0"/>
        <c:axPos val="l"/>
        <c:majorTickMark val="out"/>
        <c:minorTickMark val="none"/>
        <c:tickLblPos val="nextTo"/>
        <c:crossAx val="127408384"/>
        <c:crosses val="autoZero"/>
        <c:auto val="1"/>
        <c:lblAlgn val="ctr"/>
        <c:lblOffset val="100"/>
        <c:noMultiLvlLbl val="0"/>
      </c:catAx>
      <c:valAx>
        <c:axId val="127408384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27406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'Usage History and Analysis'!$A$20</c:f>
              <c:strCache>
                <c:ptCount val="1"/>
                <c:pt idx="0">
                  <c:v>2012 (thru 6/30/12)</c:v>
                </c:pt>
              </c:strCache>
            </c:strRef>
          </c:tx>
          <c:invertIfNegative val="0"/>
          <c:cat>
            <c:strRef>
              <c:f>'Usage History and Analysis'!$C$19:$D$19</c:f>
              <c:strCache>
                <c:ptCount val="2"/>
                <c:pt idx="0">
                  <c:v>Students</c:v>
                </c:pt>
                <c:pt idx="1">
                  <c:v>Submissions</c:v>
                </c:pt>
              </c:strCache>
            </c:strRef>
          </c:cat>
          <c:val>
            <c:numRef>
              <c:f>'Usage History and Analysis'!$C$20:$D$20</c:f>
              <c:numCache>
                <c:formatCode>_(* #,##0_);_(* \(#,##0\);_(* "-"??_);_(@_)</c:formatCode>
                <c:ptCount val="2"/>
                <c:pt idx="0">
                  <c:v>2721</c:v>
                </c:pt>
                <c:pt idx="1">
                  <c:v>4374</c:v>
                </c:pt>
              </c:numCache>
            </c:numRef>
          </c:val>
        </c:ser>
        <c:ser>
          <c:idx val="1"/>
          <c:order val="1"/>
          <c:tx>
            <c:strRef>
              <c:f>'Usage History and Analysis'!$A$21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'Usage History and Analysis'!$C$19:$D$19</c:f>
              <c:strCache>
                <c:ptCount val="2"/>
                <c:pt idx="0">
                  <c:v>Students</c:v>
                </c:pt>
                <c:pt idx="1">
                  <c:v>Submissions</c:v>
                </c:pt>
              </c:strCache>
            </c:strRef>
          </c:cat>
          <c:val>
            <c:numRef>
              <c:f>'Usage History and Analysis'!$C$21:$D$21</c:f>
              <c:numCache>
                <c:formatCode>_(* #,##0_);_(* \(#,##0\);_(* "-"??_);_(@_)</c:formatCode>
                <c:ptCount val="2"/>
                <c:pt idx="0">
                  <c:v>806</c:v>
                </c:pt>
                <c:pt idx="1">
                  <c:v>1058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453824"/>
        <c:axId val="127455616"/>
      </c:barChart>
      <c:catAx>
        <c:axId val="127453824"/>
        <c:scaling>
          <c:orientation val="minMax"/>
        </c:scaling>
        <c:delete val="0"/>
        <c:axPos val="l"/>
        <c:majorTickMark val="out"/>
        <c:minorTickMark val="none"/>
        <c:tickLblPos val="nextTo"/>
        <c:crossAx val="127455616"/>
        <c:crosses val="autoZero"/>
        <c:auto val="1"/>
        <c:lblAlgn val="ctr"/>
        <c:lblOffset val="100"/>
        <c:noMultiLvlLbl val="0"/>
      </c:catAx>
      <c:valAx>
        <c:axId val="127455616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27453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'Usage History and Analysis'!$A$25</c:f>
              <c:strCache>
                <c:ptCount val="1"/>
                <c:pt idx="0">
                  <c:v>2012 (thru 6/30/12)</c:v>
                </c:pt>
              </c:strCache>
            </c:strRef>
          </c:tx>
          <c:invertIfNegative val="0"/>
          <c:cat>
            <c:strRef>
              <c:f>'Usage History and Analysis'!$B$24:$F$24</c:f>
              <c:strCache>
                <c:ptCount val="5"/>
                <c:pt idx="0">
                  <c:v>75-100%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  <c:pt idx="4">
                  <c:v>No Matches</c:v>
                </c:pt>
              </c:strCache>
            </c:strRef>
          </c:cat>
          <c:val>
            <c:numRef>
              <c:f>'Usage History and Analysis'!$B$25:$F$25</c:f>
              <c:numCache>
                <c:formatCode>_(* #,##0_);_(* \(#,##0\);_(* "-"??_);_(@_)</c:formatCode>
                <c:ptCount val="5"/>
                <c:pt idx="0">
                  <c:v>56</c:v>
                </c:pt>
                <c:pt idx="1">
                  <c:v>88</c:v>
                </c:pt>
                <c:pt idx="2">
                  <c:v>521</c:v>
                </c:pt>
                <c:pt idx="3">
                  <c:v>2461</c:v>
                </c:pt>
                <c:pt idx="4">
                  <c:v>1248</c:v>
                </c:pt>
              </c:numCache>
            </c:numRef>
          </c:val>
        </c:ser>
        <c:ser>
          <c:idx val="1"/>
          <c:order val="1"/>
          <c:tx>
            <c:strRef>
              <c:f>'Usage History and Analysis'!$A$26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'Usage History and Analysis'!$B$24:$F$24</c:f>
              <c:strCache>
                <c:ptCount val="5"/>
                <c:pt idx="0">
                  <c:v>75-100%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  <c:pt idx="4">
                  <c:v>No Matches</c:v>
                </c:pt>
              </c:strCache>
            </c:strRef>
          </c:cat>
          <c:val>
            <c:numRef>
              <c:f>'Usage History and Analysis'!$B$26:$F$26</c:f>
              <c:numCache>
                <c:formatCode>_(* #,##0_);_(* \(#,##0\);_(* "-"??_);_(@_)</c:formatCode>
                <c:ptCount val="5"/>
                <c:pt idx="0">
                  <c:v>81</c:v>
                </c:pt>
                <c:pt idx="1">
                  <c:v>22</c:v>
                </c:pt>
                <c:pt idx="2">
                  <c:v>138</c:v>
                </c:pt>
                <c:pt idx="3">
                  <c:v>696</c:v>
                </c:pt>
                <c:pt idx="4">
                  <c:v>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75168"/>
        <c:axId val="156776704"/>
      </c:barChart>
      <c:catAx>
        <c:axId val="156775168"/>
        <c:scaling>
          <c:orientation val="minMax"/>
        </c:scaling>
        <c:delete val="0"/>
        <c:axPos val="l"/>
        <c:majorTickMark val="out"/>
        <c:minorTickMark val="none"/>
        <c:tickLblPos val="nextTo"/>
        <c:crossAx val="156776704"/>
        <c:crosses val="autoZero"/>
        <c:auto val="1"/>
        <c:lblAlgn val="ctr"/>
        <c:lblOffset val="100"/>
        <c:noMultiLvlLbl val="0"/>
      </c:catAx>
      <c:valAx>
        <c:axId val="156776704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56775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'Usage History and Analysis'!$A$4</c:f>
              <c:strCache>
                <c:ptCount val="1"/>
                <c:pt idx="0">
                  <c:v>2012 (thru 6/30/12)</c:v>
                </c:pt>
              </c:strCache>
            </c:strRef>
          </c:tx>
          <c:invertIfNegative val="0"/>
          <c:cat>
            <c:strRef>
              <c:f>'Usage History and Analysis'!$B$3</c:f>
              <c:strCache>
                <c:ptCount val="1"/>
                <c:pt idx="0">
                  <c:v>Instructors</c:v>
                </c:pt>
              </c:strCache>
            </c:strRef>
          </c:cat>
          <c:val>
            <c:numRef>
              <c:f>'Usage History and Analysis'!$B$4</c:f>
              <c:numCache>
                <c:formatCode>_(* #,##0_);_(* \(#,##0\);_(* "-"??_);_(@_)</c:formatCode>
                <c:ptCount val="1"/>
                <c:pt idx="0">
                  <c:v>27</c:v>
                </c:pt>
              </c:numCache>
            </c:numRef>
          </c:val>
        </c:ser>
        <c:ser>
          <c:idx val="1"/>
          <c:order val="1"/>
          <c:tx>
            <c:strRef>
              <c:f>'Usage History and Analysis'!$A$5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'Usage History and Analysis'!$B$3</c:f>
              <c:strCache>
                <c:ptCount val="1"/>
                <c:pt idx="0">
                  <c:v>Instructors</c:v>
                </c:pt>
              </c:strCache>
            </c:strRef>
          </c:cat>
          <c:val>
            <c:numRef>
              <c:f>'Usage History and Analysis'!$B$5</c:f>
              <c:numCache>
                <c:formatCode>_(* #,##0_);_(* \(#,##0\);_(* "-"??_);_(@_)</c:formatCode>
                <c:ptCount val="1"/>
                <c:pt idx="0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22656"/>
        <c:axId val="161624448"/>
      </c:barChart>
      <c:catAx>
        <c:axId val="161622656"/>
        <c:scaling>
          <c:orientation val="minMax"/>
        </c:scaling>
        <c:delete val="0"/>
        <c:axPos val="l"/>
        <c:majorTickMark val="out"/>
        <c:minorTickMark val="none"/>
        <c:tickLblPos val="nextTo"/>
        <c:crossAx val="161624448"/>
        <c:crosses val="autoZero"/>
        <c:auto val="1"/>
        <c:lblAlgn val="ctr"/>
        <c:lblOffset val="100"/>
        <c:noMultiLvlLbl val="0"/>
      </c:catAx>
      <c:valAx>
        <c:axId val="161624448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61622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'Usage History and Analysis'!$A$20</c:f>
              <c:strCache>
                <c:ptCount val="1"/>
                <c:pt idx="0">
                  <c:v>2012 (thru 6/30/12)</c:v>
                </c:pt>
              </c:strCache>
            </c:strRef>
          </c:tx>
          <c:invertIfNegative val="0"/>
          <c:cat>
            <c:strRef>
              <c:f>'Usage History and Analysis'!$B$19</c:f>
              <c:strCache>
                <c:ptCount val="1"/>
                <c:pt idx="0">
                  <c:v>Instructors</c:v>
                </c:pt>
              </c:strCache>
            </c:strRef>
          </c:cat>
          <c:val>
            <c:numRef>
              <c:f>'Usage History and Analysis'!$B$20</c:f>
              <c:numCache>
                <c:formatCode>_(* #,##0_);_(* \(#,##0\);_(* "-"??_);_(@_)</c:formatCode>
                <c:ptCount val="1"/>
                <c:pt idx="0">
                  <c:v>57</c:v>
                </c:pt>
              </c:numCache>
            </c:numRef>
          </c:val>
        </c:ser>
        <c:ser>
          <c:idx val="1"/>
          <c:order val="1"/>
          <c:tx>
            <c:strRef>
              <c:f>'Usage History and Analysis'!$A$21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'Usage History and Analysis'!$B$19</c:f>
              <c:strCache>
                <c:ptCount val="1"/>
                <c:pt idx="0">
                  <c:v>Instructors</c:v>
                </c:pt>
              </c:strCache>
            </c:strRef>
          </c:cat>
          <c:val>
            <c:numRef>
              <c:f>'Usage History and Analysis'!$B$21</c:f>
              <c:numCache>
                <c:formatCode>_(* #,##0_);_(* \(#,##0\);_(* "-"??_);_(@_)</c:formatCode>
                <c:ptCount val="1"/>
                <c:pt idx="0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61696"/>
        <c:axId val="161663232"/>
      </c:barChart>
      <c:catAx>
        <c:axId val="161661696"/>
        <c:scaling>
          <c:orientation val="minMax"/>
        </c:scaling>
        <c:delete val="0"/>
        <c:axPos val="l"/>
        <c:majorTickMark val="out"/>
        <c:minorTickMark val="none"/>
        <c:tickLblPos val="nextTo"/>
        <c:crossAx val="161663232"/>
        <c:crosses val="autoZero"/>
        <c:auto val="1"/>
        <c:lblAlgn val="ctr"/>
        <c:lblOffset val="100"/>
        <c:noMultiLvlLbl val="0"/>
      </c:catAx>
      <c:valAx>
        <c:axId val="161663232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61661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'Usage History and Analysis'!$A$36</c:f>
              <c:strCache>
                <c:ptCount val="1"/>
                <c:pt idx="0">
                  <c:v>2012 (thru 6/30/12)</c:v>
                </c:pt>
              </c:strCache>
            </c:strRef>
          </c:tx>
          <c:invertIfNegative val="0"/>
          <c:cat>
            <c:strRef>
              <c:f>'Usage History and Analysis'!$C$35:$D$35</c:f>
              <c:strCache>
                <c:ptCount val="2"/>
                <c:pt idx="0">
                  <c:v>Students</c:v>
                </c:pt>
                <c:pt idx="1">
                  <c:v>Submissions</c:v>
                </c:pt>
              </c:strCache>
            </c:strRef>
          </c:cat>
          <c:val>
            <c:numRef>
              <c:f>'Usage History and Analysis'!$C$36:$D$36</c:f>
              <c:numCache>
                <c:formatCode>_(* #,##0_);_(* \(#,##0\);_(* "-"??_);_(@_)</c:formatCode>
                <c:ptCount val="2"/>
                <c:pt idx="0">
                  <c:v>83</c:v>
                </c:pt>
                <c:pt idx="1">
                  <c:v>171</c:v>
                </c:pt>
              </c:numCache>
            </c:numRef>
          </c:val>
        </c:ser>
        <c:ser>
          <c:idx val="1"/>
          <c:order val="1"/>
          <c:tx>
            <c:strRef>
              <c:f>'Usage History and Analysis'!$A$37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'Usage History and Analysis'!$C$35:$D$35</c:f>
              <c:strCache>
                <c:ptCount val="2"/>
                <c:pt idx="0">
                  <c:v>Students</c:v>
                </c:pt>
                <c:pt idx="1">
                  <c:v>Submissions</c:v>
                </c:pt>
              </c:strCache>
            </c:strRef>
          </c:cat>
          <c:val>
            <c:numRef>
              <c:f>'Usage History and Analysis'!$C$37:$D$37</c:f>
              <c:numCache>
                <c:formatCode>_(* #,##0_);_(* \(#,##0\);_(* "-"??_);_(@_)</c:formatCode>
                <c:ptCount val="2"/>
                <c:pt idx="0">
                  <c:v>137</c:v>
                </c:pt>
                <c:pt idx="1">
                  <c:v>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88192"/>
        <c:axId val="161694080"/>
      </c:barChart>
      <c:catAx>
        <c:axId val="161688192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161694080"/>
        <c:crosses val="autoZero"/>
        <c:auto val="1"/>
        <c:lblAlgn val="ctr"/>
        <c:lblOffset val="100"/>
        <c:noMultiLvlLbl val="0"/>
      </c:catAx>
      <c:valAx>
        <c:axId val="161694080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61688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'Usage History and Analysis'!$A$41</c:f>
              <c:strCache>
                <c:ptCount val="1"/>
                <c:pt idx="0">
                  <c:v>2012 (thru 6/30/12)</c:v>
                </c:pt>
              </c:strCache>
            </c:strRef>
          </c:tx>
          <c:invertIfNegative val="0"/>
          <c:cat>
            <c:strRef>
              <c:f>'Usage History and Analysis'!$B$40:$F$40</c:f>
              <c:strCache>
                <c:ptCount val="5"/>
                <c:pt idx="0">
                  <c:v>75-100%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  <c:pt idx="4">
                  <c:v>No Matches</c:v>
                </c:pt>
              </c:strCache>
            </c:strRef>
          </c:cat>
          <c:val>
            <c:numRef>
              <c:f>'Usage History and Analysis'!$B$41:$F$41</c:f>
              <c:numCache>
                <c:formatCode>_(* #,##0_);_(* \(#,##0\);_(* "-"??_);_(@_)</c:formatCode>
                <c:ptCount val="5"/>
                <c:pt idx="0">
                  <c:v>12</c:v>
                </c:pt>
                <c:pt idx="1">
                  <c:v>3</c:v>
                </c:pt>
                <c:pt idx="2">
                  <c:v>15</c:v>
                </c:pt>
                <c:pt idx="3">
                  <c:v>133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strRef>
              <c:f>'Usage History and Analysis'!$A$42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'Usage History and Analysis'!$B$40:$F$40</c:f>
              <c:strCache>
                <c:ptCount val="5"/>
                <c:pt idx="0">
                  <c:v>75-100%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  <c:pt idx="4">
                  <c:v>No Matches</c:v>
                </c:pt>
              </c:strCache>
            </c:strRef>
          </c:cat>
          <c:val>
            <c:numRef>
              <c:f>'Usage History and Analysis'!$B$42:$F$42</c:f>
              <c:numCache>
                <c:formatCode>_(* #,##0_);_(* \(#,##0\);_(* "-"??_);_(@_)</c:formatCode>
                <c:ptCount val="5"/>
                <c:pt idx="0">
                  <c:v>16</c:v>
                </c:pt>
                <c:pt idx="1">
                  <c:v>11</c:v>
                </c:pt>
                <c:pt idx="2">
                  <c:v>24</c:v>
                </c:pt>
                <c:pt idx="3">
                  <c:v>201</c:v>
                </c:pt>
                <c:pt idx="4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18656"/>
        <c:axId val="161720192"/>
      </c:barChart>
      <c:catAx>
        <c:axId val="161718656"/>
        <c:scaling>
          <c:orientation val="minMax"/>
        </c:scaling>
        <c:delete val="0"/>
        <c:axPos val="l"/>
        <c:majorTickMark val="out"/>
        <c:minorTickMark val="none"/>
        <c:tickLblPos val="nextTo"/>
        <c:crossAx val="161720192"/>
        <c:crosses val="autoZero"/>
        <c:auto val="1"/>
        <c:lblAlgn val="ctr"/>
        <c:lblOffset val="100"/>
        <c:noMultiLvlLbl val="0"/>
      </c:catAx>
      <c:valAx>
        <c:axId val="161720192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61718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'Usage History and Analysis'!$A$36</c:f>
              <c:strCache>
                <c:ptCount val="1"/>
                <c:pt idx="0">
                  <c:v>2012 (thru 6/30/12)</c:v>
                </c:pt>
              </c:strCache>
            </c:strRef>
          </c:tx>
          <c:invertIfNegative val="0"/>
          <c:cat>
            <c:strRef>
              <c:f>'Usage History and Analysis'!$B$35</c:f>
              <c:strCache>
                <c:ptCount val="1"/>
                <c:pt idx="0">
                  <c:v>Instructors</c:v>
                </c:pt>
              </c:strCache>
            </c:strRef>
          </c:cat>
          <c:val>
            <c:numRef>
              <c:f>'Usage History and Analysis'!$B$36</c:f>
              <c:numCache>
                <c:formatCode>_(* #,##0_);_(* \(#,##0\);_(* "-"??_);_(@_)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'Usage History and Analysis'!$A$37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'Usage History and Analysis'!$B$35</c:f>
              <c:strCache>
                <c:ptCount val="1"/>
                <c:pt idx="0">
                  <c:v>Instructors</c:v>
                </c:pt>
              </c:strCache>
            </c:strRef>
          </c:cat>
          <c:val>
            <c:numRef>
              <c:f>'Usage History and Analysis'!$B$37</c:f>
              <c:numCache>
                <c:formatCode>_(* #,##0_);_(* \(#,##0\);_(* "-"??_);_(@_)</c:formatCode>
                <c:ptCount val="1"/>
                <c:pt idx="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32864"/>
        <c:axId val="161746944"/>
      </c:barChart>
      <c:catAx>
        <c:axId val="161732864"/>
        <c:scaling>
          <c:orientation val="minMax"/>
        </c:scaling>
        <c:delete val="0"/>
        <c:axPos val="l"/>
        <c:majorTickMark val="out"/>
        <c:minorTickMark val="none"/>
        <c:tickLblPos val="nextTo"/>
        <c:crossAx val="161746944"/>
        <c:crosses val="autoZero"/>
        <c:auto val="1"/>
        <c:lblAlgn val="ctr"/>
        <c:lblOffset val="100"/>
        <c:noMultiLvlLbl val="0"/>
      </c:catAx>
      <c:valAx>
        <c:axId val="161746944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61732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241300</xdr:colOff>
      <xdr:row>63</xdr:row>
      <xdr:rowOff>50800</xdr:rowOff>
    </xdr:from>
    <xdr:to>
      <xdr:col>8</xdr:col>
      <xdr:colOff>2959100</xdr:colOff>
      <xdr:row>68</xdr:row>
      <xdr:rowOff>101600</xdr:rowOff>
    </xdr:to>
    <xdr:pic>
      <xdr:nvPicPr>
        <xdr:cNvPr id="1077" name="Picture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0300" y="16395700"/>
          <a:ext cx="27178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12</xdr:col>
      <xdr:colOff>444500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444500</xdr:colOff>
      <xdr:row>0</xdr:row>
      <xdr:rowOff>0</xdr:rowOff>
    </xdr:from>
    <xdr:to>
      <xdr:col>18</xdr:col>
      <xdr:colOff>63500</xdr:colOff>
      <xdr:row>15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15</xdr:row>
      <xdr:rowOff>114300</xdr:rowOff>
    </xdr:from>
    <xdr:to>
      <xdr:col>12</xdr:col>
      <xdr:colOff>444500</xdr:colOff>
      <xdr:row>31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444500</xdr:colOff>
      <xdr:row>15</xdr:row>
      <xdr:rowOff>114300</xdr:rowOff>
    </xdr:from>
    <xdr:to>
      <xdr:col>18</xdr:col>
      <xdr:colOff>63500</xdr:colOff>
      <xdr:row>31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88900</xdr:colOff>
      <xdr:row>0</xdr:row>
      <xdr:rowOff>0</xdr:rowOff>
    </xdr:from>
    <xdr:to>
      <xdr:col>23</xdr:col>
      <xdr:colOff>533400</xdr:colOff>
      <xdr:row>15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63500</xdr:colOff>
      <xdr:row>15</xdr:row>
      <xdr:rowOff>114300</xdr:rowOff>
    </xdr:from>
    <xdr:to>
      <xdr:col>23</xdr:col>
      <xdr:colOff>508000</xdr:colOff>
      <xdr:row>31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31</xdr:row>
      <xdr:rowOff>114300</xdr:rowOff>
    </xdr:from>
    <xdr:to>
      <xdr:col>12</xdr:col>
      <xdr:colOff>444500</xdr:colOff>
      <xdr:row>47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444500</xdr:colOff>
      <xdr:row>31</xdr:row>
      <xdr:rowOff>114300</xdr:rowOff>
    </xdr:from>
    <xdr:to>
      <xdr:col>18</xdr:col>
      <xdr:colOff>63500</xdr:colOff>
      <xdr:row>47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63500</xdr:colOff>
      <xdr:row>31</xdr:row>
      <xdr:rowOff>114300</xdr:rowOff>
    </xdr:from>
    <xdr:to>
      <xdr:col>23</xdr:col>
      <xdr:colOff>508000</xdr:colOff>
      <xdr:row>47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ons@turnitin.com" TargetMode="External"/><Relationship Id="rId1" Type="http://schemas.openxmlformats.org/officeDocument/2006/relationships/hyperlink" Target="mailto:ichone@wlac.ed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tabSelected="1" topLeftCell="A10" workbookViewId="0">
      <selection activeCell="C15" sqref="C15"/>
    </sheetView>
  </sheetViews>
  <sheetFormatPr defaultColWidth="8.77734375" defaultRowHeight="13.2" x14ac:dyDescent="0.25"/>
  <cols>
    <col min="1" max="1" width="31.109375" style="30" customWidth="1"/>
    <col min="2" max="2" width="24.44140625" style="30" customWidth="1"/>
    <col min="3" max="3" width="26.77734375" style="30" bestFit="1" customWidth="1"/>
    <col min="4" max="4" width="37.109375" style="30" bestFit="1" customWidth="1"/>
    <col min="5" max="5" width="34.109375" style="30" bestFit="1" customWidth="1"/>
    <col min="6" max="6" width="28.6640625" style="30" customWidth="1"/>
    <col min="7" max="7" width="20.109375" style="30" customWidth="1"/>
    <col min="8" max="8" width="41.109375" style="30" customWidth="1"/>
    <col min="9" max="9" width="54.33203125" style="30" customWidth="1"/>
    <col min="10" max="10" width="3.44140625" style="30" customWidth="1"/>
    <col min="11" max="11" width="10.109375" style="30" customWidth="1"/>
    <col min="12" max="16384" width="8.77734375" style="30"/>
  </cols>
  <sheetData>
    <row r="1" spans="1:9" s="25" customFormat="1" ht="25.05" customHeight="1" thickBot="1" x14ac:dyDescent="0.35">
      <c r="A1" s="146" t="s">
        <v>30</v>
      </c>
      <c r="B1" s="147"/>
      <c r="C1" s="147"/>
      <c r="D1" s="147"/>
      <c r="E1" s="147"/>
      <c r="F1" s="147"/>
      <c r="G1" s="147"/>
      <c r="H1" s="147"/>
      <c r="I1" s="148"/>
    </row>
    <row r="2" spans="1:9" s="28" customFormat="1" ht="18" customHeight="1" thickBot="1" x14ac:dyDescent="0.35">
      <c r="A2" s="26" t="s">
        <v>31</v>
      </c>
      <c r="B2" s="112" t="s">
        <v>32</v>
      </c>
      <c r="C2" s="113"/>
      <c r="D2" s="114"/>
      <c r="E2" s="114"/>
      <c r="F2" s="113"/>
      <c r="G2" s="113"/>
      <c r="H2" s="113"/>
      <c r="I2" s="27"/>
    </row>
    <row r="3" spans="1:9" ht="18" customHeight="1" x14ac:dyDescent="0.25">
      <c r="A3" s="130" t="s">
        <v>74</v>
      </c>
      <c r="B3" s="119" t="s">
        <v>29</v>
      </c>
      <c r="C3" s="115"/>
      <c r="D3" s="116"/>
      <c r="E3" s="116"/>
      <c r="F3" s="116"/>
      <c r="G3" s="116"/>
      <c r="H3" s="116"/>
      <c r="I3" s="29"/>
    </row>
    <row r="4" spans="1:9" ht="18" customHeight="1" x14ac:dyDescent="0.25">
      <c r="A4" s="121" t="s">
        <v>35</v>
      </c>
      <c r="B4" s="120" t="s">
        <v>33</v>
      </c>
      <c r="C4" s="31"/>
      <c r="D4" s="32"/>
      <c r="E4" s="32"/>
      <c r="F4" s="32"/>
      <c r="G4" s="32"/>
      <c r="H4" s="32"/>
      <c r="I4" s="29"/>
    </row>
    <row r="5" spans="1:9" ht="18" customHeight="1" thickBot="1" x14ac:dyDescent="0.3">
      <c r="A5" s="124" t="s">
        <v>36</v>
      </c>
      <c r="B5" s="129" t="s">
        <v>34</v>
      </c>
      <c r="C5" s="117"/>
      <c r="D5" s="118"/>
      <c r="E5" s="118"/>
      <c r="F5" s="118"/>
      <c r="G5" s="118"/>
      <c r="H5" s="118"/>
      <c r="I5" s="29"/>
    </row>
    <row r="6" spans="1:9" ht="18" customHeight="1" x14ac:dyDescent="0.25">
      <c r="A6" s="33"/>
      <c r="B6" s="34"/>
      <c r="C6" s="31"/>
      <c r="D6" s="32"/>
      <c r="E6" s="32"/>
      <c r="F6" s="32"/>
      <c r="G6" s="32"/>
      <c r="H6" s="32"/>
      <c r="I6" s="29"/>
    </row>
    <row r="7" spans="1:9" s="25" customFormat="1" ht="18" customHeight="1" x14ac:dyDescent="0.3">
      <c r="A7" s="46" t="s">
        <v>57</v>
      </c>
      <c r="B7" s="35"/>
      <c r="C7" s="19"/>
      <c r="D7" s="19"/>
      <c r="E7" s="35"/>
      <c r="F7" s="35"/>
      <c r="G7" s="59"/>
      <c r="H7" s="59"/>
      <c r="I7" s="36"/>
    </row>
    <row r="8" spans="1:9" s="25" customFormat="1" ht="18" customHeight="1" x14ac:dyDescent="0.25">
      <c r="A8" s="15"/>
      <c r="B8" s="12" t="s">
        <v>0</v>
      </c>
      <c r="C8" s="12" t="s">
        <v>10</v>
      </c>
      <c r="D8" s="12" t="s">
        <v>18</v>
      </c>
      <c r="E8" s="12" t="s">
        <v>55</v>
      </c>
      <c r="F8" s="7" t="s">
        <v>66</v>
      </c>
      <c r="G8" s="38"/>
      <c r="H8" s="135"/>
      <c r="I8" s="133"/>
    </row>
    <row r="9" spans="1:9" s="25" customFormat="1" ht="18" customHeight="1" x14ac:dyDescent="0.25">
      <c r="A9" s="13" t="s">
        <v>40</v>
      </c>
      <c r="B9" s="2" t="s">
        <v>50</v>
      </c>
      <c r="C9" s="3">
        <v>41168</v>
      </c>
      <c r="D9" s="16" t="s">
        <v>51</v>
      </c>
      <c r="E9" s="122">
        <v>0</v>
      </c>
      <c r="F9" s="122">
        <v>900</v>
      </c>
      <c r="G9" s="38"/>
      <c r="H9" s="136"/>
      <c r="I9" s="133"/>
    </row>
    <row r="10" spans="1:9" s="25" customFormat="1" ht="18" customHeight="1" x14ac:dyDescent="0.25">
      <c r="A10" s="13" t="s">
        <v>41</v>
      </c>
      <c r="B10" s="2" t="s">
        <v>28</v>
      </c>
      <c r="C10" s="3">
        <v>41151</v>
      </c>
      <c r="D10" s="16" t="s">
        <v>52</v>
      </c>
      <c r="E10" s="122">
        <v>2.15</v>
      </c>
      <c r="F10" s="122">
        <v>13900</v>
      </c>
      <c r="G10" s="38"/>
      <c r="H10" s="135"/>
      <c r="I10" s="134"/>
    </row>
    <row r="11" spans="1:9" s="25" customFormat="1" ht="18" customHeight="1" x14ac:dyDescent="0.25">
      <c r="A11" s="13" t="s">
        <v>43</v>
      </c>
      <c r="B11" s="2" t="s">
        <v>20</v>
      </c>
      <c r="C11" s="3">
        <v>41184</v>
      </c>
      <c r="D11" s="16" t="s">
        <v>53</v>
      </c>
      <c r="E11" s="122">
        <v>1.98</v>
      </c>
      <c r="F11" s="122">
        <v>20800</v>
      </c>
      <c r="I11" s="36"/>
    </row>
    <row r="12" spans="1:9" s="25" customFormat="1" ht="18" customHeight="1" x14ac:dyDescent="0.25">
      <c r="A12" s="13" t="s">
        <v>47</v>
      </c>
      <c r="B12" s="2" t="s">
        <v>75</v>
      </c>
      <c r="C12" s="3">
        <v>41152</v>
      </c>
      <c r="D12" s="16" t="s">
        <v>54</v>
      </c>
      <c r="E12" s="122">
        <v>2.6</v>
      </c>
      <c r="F12" s="122">
        <v>6200</v>
      </c>
      <c r="I12" s="36"/>
    </row>
    <row r="13" spans="1:9" s="25" customFormat="1" ht="18" customHeight="1" x14ac:dyDescent="0.25">
      <c r="A13" s="4"/>
      <c r="B13" s="5"/>
      <c r="C13" s="5"/>
      <c r="D13" s="6"/>
      <c r="E13" s="7" t="s">
        <v>58</v>
      </c>
      <c r="F13" s="7" t="s">
        <v>66</v>
      </c>
      <c r="I13" s="36"/>
    </row>
    <row r="14" spans="1:9" s="25" customFormat="1" ht="18" customHeight="1" x14ac:dyDescent="0.25">
      <c r="A14" s="37"/>
      <c r="B14" s="38"/>
      <c r="C14" s="38"/>
      <c r="D14" s="39"/>
      <c r="E14" s="40">
        <f>(E10+E11+E12)/3</f>
        <v>2.2433333333333336</v>
      </c>
      <c r="F14" s="17">
        <f>SUM(F9:F12)</f>
        <v>41800</v>
      </c>
      <c r="I14" s="36"/>
    </row>
    <row r="15" spans="1:9" s="25" customFormat="1" ht="18" customHeight="1" x14ac:dyDescent="0.25">
      <c r="A15" s="41"/>
      <c r="B15" s="42"/>
      <c r="C15" s="42"/>
      <c r="D15" s="43"/>
      <c r="E15" s="132" t="s">
        <v>56</v>
      </c>
      <c r="F15" s="86"/>
      <c r="G15" s="38"/>
      <c r="H15" s="38"/>
      <c r="I15" s="36"/>
    </row>
    <row r="16" spans="1:9" s="25" customFormat="1" ht="18" customHeight="1" x14ac:dyDescent="0.25">
      <c r="A16" s="44"/>
      <c r="B16" s="38"/>
      <c r="C16" s="38"/>
      <c r="D16" s="38"/>
      <c r="E16" s="38"/>
      <c r="F16" s="38"/>
      <c r="G16" s="38"/>
      <c r="H16" s="38"/>
      <c r="I16" s="36"/>
    </row>
    <row r="17" spans="1:9" s="25" customFormat="1" ht="18" customHeight="1" x14ac:dyDescent="0.25">
      <c r="A17" s="24"/>
      <c r="B17" s="35"/>
      <c r="C17" s="35"/>
      <c r="D17" s="35"/>
      <c r="E17" s="45"/>
      <c r="F17" s="38"/>
      <c r="G17" s="38"/>
      <c r="H17" s="38"/>
      <c r="I17" s="36"/>
    </row>
    <row r="18" spans="1:9" s="51" customFormat="1" ht="18" customHeight="1" x14ac:dyDescent="0.3">
      <c r="A18" s="46" t="s">
        <v>59</v>
      </c>
      <c r="B18" s="47"/>
      <c r="C18" s="47"/>
      <c r="D18" s="47"/>
      <c r="E18" s="48"/>
      <c r="F18" s="49"/>
      <c r="G18" s="49"/>
      <c r="H18" s="49"/>
      <c r="I18" s="50"/>
    </row>
    <row r="19" spans="1:9" s="25" customFormat="1" ht="18" customHeight="1" x14ac:dyDescent="0.25">
      <c r="A19" s="52"/>
      <c r="B19" s="11" t="s">
        <v>49</v>
      </c>
      <c r="C19" s="12" t="s">
        <v>11</v>
      </c>
      <c r="D19" s="12" t="s">
        <v>12</v>
      </c>
      <c r="E19" s="138" t="s">
        <v>13</v>
      </c>
      <c r="F19" s="38"/>
      <c r="I19" s="36"/>
    </row>
    <row r="20" spans="1:9" s="25" customFormat="1" ht="18" customHeight="1" x14ac:dyDescent="0.25">
      <c r="A20" s="13" t="s">
        <v>39</v>
      </c>
      <c r="B20" s="1">
        <v>7062</v>
      </c>
      <c r="C20" s="53">
        <v>1000</v>
      </c>
      <c r="D20" s="14">
        <v>1.69</v>
      </c>
      <c r="E20" s="22">
        <f>((B20)*(D20))+C20</f>
        <v>12934.779999999999</v>
      </c>
      <c r="F20" s="38"/>
      <c r="I20" s="36"/>
    </row>
    <row r="21" spans="1:9" s="25" customFormat="1" ht="18" customHeight="1" x14ac:dyDescent="0.25">
      <c r="A21" s="13" t="s">
        <v>40</v>
      </c>
      <c r="B21" s="1">
        <v>12549</v>
      </c>
      <c r="C21" s="53">
        <v>1000</v>
      </c>
      <c r="D21" s="14">
        <v>1.69</v>
      </c>
      <c r="E21" s="22">
        <f>((B21)*(D21))+C21</f>
        <v>22207.809999999998</v>
      </c>
      <c r="I21" s="36"/>
    </row>
    <row r="22" spans="1:9" s="25" customFormat="1" ht="18" customHeight="1" x14ac:dyDescent="0.25">
      <c r="A22" s="13" t="s">
        <v>41</v>
      </c>
      <c r="B22" s="1">
        <v>3315</v>
      </c>
      <c r="C22" s="53">
        <v>1000</v>
      </c>
      <c r="D22" s="14">
        <v>1.69</v>
      </c>
      <c r="E22" s="22">
        <f>((B22)*(D22))+C22</f>
        <v>6602.3499999999995</v>
      </c>
      <c r="I22" s="36"/>
    </row>
    <row r="23" spans="1:9" s="25" customFormat="1" ht="18" customHeight="1" x14ac:dyDescent="0.25">
      <c r="A23" s="13" t="s">
        <v>42</v>
      </c>
      <c r="B23" s="1">
        <v>2895</v>
      </c>
      <c r="C23" s="53">
        <v>1000</v>
      </c>
      <c r="D23" s="14">
        <v>1.69</v>
      </c>
      <c r="E23" s="22">
        <f t="shared" ref="E23:E28" si="0">((B23)*(D23))+C23</f>
        <v>5892.55</v>
      </c>
      <c r="I23" s="36"/>
    </row>
    <row r="24" spans="1:9" s="25" customFormat="1" ht="18" customHeight="1" x14ac:dyDescent="0.25">
      <c r="A24" s="13" t="s">
        <v>43</v>
      </c>
      <c r="B24" s="1">
        <v>6724</v>
      </c>
      <c r="C24" s="53">
        <v>1000</v>
      </c>
      <c r="D24" s="14">
        <v>1.69</v>
      </c>
      <c r="E24" s="22">
        <f t="shared" si="0"/>
        <v>12363.56</v>
      </c>
      <c r="I24" s="36"/>
    </row>
    <row r="25" spans="1:9" s="25" customFormat="1" ht="18" customHeight="1" x14ac:dyDescent="0.25">
      <c r="A25" s="13" t="s">
        <v>44</v>
      </c>
      <c r="B25" s="1">
        <v>2361</v>
      </c>
      <c r="C25" s="53">
        <v>1000</v>
      </c>
      <c r="D25" s="14">
        <v>1.69</v>
      </c>
      <c r="E25" s="22">
        <f t="shared" si="0"/>
        <v>4990.09</v>
      </c>
      <c r="I25" s="36"/>
    </row>
    <row r="26" spans="1:9" s="25" customFormat="1" ht="18" customHeight="1" x14ac:dyDescent="0.25">
      <c r="A26" s="13" t="s">
        <v>45</v>
      </c>
      <c r="B26" s="1">
        <v>5854</v>
      </c>
      <c r="C26" s="53">
        <v>1000</v>
      </c>
      <c r="D26" s="14">
        <v>1.69</v>
      </c>
      <c r="E26" s="22">
        <f t="shared" si="0"/>
        <v>10893.26</v>
      </c>
      <c r="I26" s="36"/>
    </row>
    <row r="27" spans="1:9" s="25" customFormat="1" ht="18" customHeight="1" x14ac:dyDescent="0.25">
      <c r="A27" s="13" t="s">
        <v>46</v>
      </c>
      <c r="B27" s="1">
        <v>5631</v>
      </c>
      <c r="C27" s="53">
        <v>1000</v>
      </c>
      <c r="D27" s="14">
        <v>1.69</v>
      </c>
      <c r="E27" s="22">
        <f t="shared" si="0"/>
        <v>10516.39</v>
      </c>
      <c r="I27" s="36"/>
    </row>
    <row r="28" spans="1:9" s="25" customFormat="1" ht="18" customHeight="1" x14ac:dyDescent="0.25">
      <c r="A28" s="13" t="s">
        <v>47</v>
      </c>
      <c r="B28" s="1">
        <v>3339</v>
      </c>
      <c r="C28" s="53">
        <v>1000</v>
      </c>
      <c r="D28" s="14">
        <v>1.69</v>
      </c>
      <c r="E28" s="22">
        <f t="shared" si="0"/>
        <v>6642.91</v>
      </c>
      <c r="I28" s="36"/>
    </row>
    <row r="29" spans="1:9" s="25" customFormat="1" ht="18" customHeight="1" x14ac:dyDescent="0.25">
      <c r="A29" s="123"/>
      <c r="B29" s="7" t="s">
        <v>19</v>
      </c>
      <c r="C29" s="7"/>
      <c r="D29" s="7"/>
      <c r="E29" s="7" t="s">
        <v>62</v>
      </c>
      <c r="G29" s="55"/>
      <c r="H29" s="55"/>
      <c r="I29" s="36"/>
    </row>
    <row r="30" spans="1:9" s="25" customFormat="1" ht="18" customHeight="1" x14ac:dyDescent="0.25">
      <c r="A30" s="10" t="s">
        <v>48</v>
      </c>
      <c r="B30" s="9">
        <f>SUM(B20:B28)</f>
        <v>49730</v>
      </c>
      <c r="C30" s="137"/>
      <c r="D30" s="56"/>
      <c r="E30" s="85">
        <f>SUM(E20:E28)</f>
        <v>93043.7</v>
      </c>
      <c r="G30" s="57"/>
      <c r="H30" s="57"/>
      <c r="I30" s="36"/>
    </row>
    <row r="31" spans="1:9" s="25" customFormat="1" ht="18" customHeight="1" x14ac:dyDescent="0.25">
      <c r="A31" s="58"/>
      <c r="B31" s="59"/>
      <c r="C31" s="59"/>
      <c r="D31" s="59"/>
      <c r="E31" s="21"/>
      <c r="I31" s="36"/>
    </row>
    <row r="32" spans="1:9" s="25" customFormat="1" ht="18" customHeight="1" x14ac:dyDescent="0.25">
      <c r="A32" s="54"/>
      <c r="B32" s="38"/>
      <c r="C32" s="38"/>
      <c r="D32" s="38"/>
      <c r="E32" s="23"/>
      <c r="I32" s="36"/>
    </row>
    <row r="33" spans="1:9" s="25" customFormat="1" ht="18" customHeight="1" x14ac:dyDescent="0.25">
      <c r="A33" s="24"/>
      <c r="B33" s="35"/>
      <c r="C33" s="35"/>
      <c r="D33" s="35"/>
      <c r="E33" s="45"/>
      <c r="I33" s="36"/>
    </row>
    <row r="34" spans="1:9" s="51" customFormat="1" ht="18" customHeight="1" x14ac:dyDescent="0.3">
      <c r="A34" s="46" t="s">
        <v>60</v>
      </c>
      <c r="B34" s="47"/>
      <c r="C34" s="47"/>
      <c r="D34" s="47"/>
      <c r="E34" s="48"/>
      <c r="I34" s="50"/>
    </row>
    <row r="35" spans="1:9" s="25" customFormat="1" ht="18" customHeight="1" x14ac:dyDescent="0.25">
      <c r="A35" s="60"/>
      <c r="B35" s="11" t="s">
        <v>49</v>
      </c>
      <c r="C35" s="7" t="s">
        <v>15</v>
      </c>
      <c r="D35" s="7" t="s">
        <v>16</v>
      </c>
      <c r="E35" s="12" t="s">
        <v>17</v>
      </c>
      <c r="I35" s="36"/>
    </row>
    <row r="36" spans="1:9" s="25" customFormat="1" ht="18" customHeight="1" x14ac:dyDescent="0.25">
      <c r="A36" s="13" t="s">
        <v>39</v>
      </c>
      <c r="B36" s="1">
        <v>7062</v>
      </c>
      <c r="C36" s="53">
        <v>1000</v>
      </c>
      <c r="D36" s="14">
        <v>1.86</v>
      </c>
      <c r="E36" s="22">
        <f>((B36)*(D36))+C36</f>
        <v>14135.320000000002</v>
      </c>
      <c r="I36" s="36"/>
    </row>
    <row r="37" spans="1:9" s="25" customFormat="1" ht="18" customHeight="1" x14ac:dyDescent="0.25">
      <c r="A37" s="13" t="s">
        <v>40</v>
      </c>
      <c r="B37" s="1">
        <v>12549</v>
      </c>
      <c r="C37" s="53">
        <v>1000</v>
      </c>
      <c r="D37" s="14">
        <v>1.86</v>
      </c>
      <c r="E37" s="22">
        <f>((B37)*(D37))+C37</f>
        <v>24341.14</v>
      </c>
      <c r="I37" s="36"/>
    </row>
    <row r="38" spans="1:9" s="25" customFormat="1" ht="18" customHeight="1" x14ac:dyDescent="0.25">
      <c r="A38" s="13" t="s">
        <v>41</v>
      </c>
      <c r="B38" s="1">
        <v>3315</v>
      </c>
      <c r="C38" s="53">
        <v>1000</v>
      </c>
      <c r="D38" s="14">
        <v>1.86</v>
      </c>
      <c r="E38" s="22">
        <f>((B38)*(D38))+C38</f>
        <v>7165.9000000000005</v>
      </c>
      <c r="I38" s="36"/>
    </row>
    <row r="39" spans="1:9" s="25" customFormat="1" ht="18" customHeight="1" x14ac:dyDescent="0.25">
      <c r="A39" s="13" t="s">
        <v>42</v>
      </c>
      <c r="B39" s="1">
        <v>2895</v>
      </c>
      <c r="C39" s="53">
        <v>1000</v>
      </c>
      <c r="D39" s="14">
        <v>1.86</v>
      </c>
      <c r="E39" s="22">
        <f t="shared" ref="E39:E44" si="1">((B39)*(D39))+C39</f>
        <v>6384.7000000000007</v>
      </c>
      <c r="I39" s="36"/>
    </row>
    <row r="40" spans="1:9" s="25" customFormat="1" ht="18" customHeight="1" x14ac:dyDescent="0.25">
      <c r="A40" s="13" t="s">
        <v>43</v>
      </c>
      <c r="B40" s="1">
        <v>6724</v>
      </c>
      <c r="C40" s="53">
        <v>1000</v>
      </c>
      <c r="D40" s="14">
        <v>1.86</v>
      </c>
      <c r="E40" s="22">
        <f t="shared" si="1"/>
        <v>13506.640000000001</v>
      </c>
      <c r="I40" s="36"/>
    </row>
    <row r="41" spans="1:9" s="25" customFormat="1" ht="18" customHeight="1" x14ac:dyDescent="0.25">
      <c r="A41" s="13" t="s">
        <v>44</v>
      </c>
      <c r="B41" s="1">
        <v>2361</v>
      </c>
      <c r="C41" s="53">
        <v>1000</v>
      </c>
      <c r="D41" s="14">
        <v>1.86</v>
      </c>
      <c r="E41" s="22">
        <f t="shared" si="1"/>
        <v>5391.46</v>
      </c>
      <c r="I41" s="36"/>
    </row>
    <row r="42" spans="1:9" s="25" customFormat="1" ht="18" customHeight="1" x14ac:dyDescent="0.25">
      <c r="A42" s="13" t="s">
        <v>45</v>
      </c>
      <c r="B42" s="1">
        <v>5854</v>
      </c>
      <c r="C42" s="53">
        <v>1000</v>
      </c>
      <c r="D42" s="14">
        <v>1.86</v>
      </c>
      <c r="E42" s="22">
        <f t="shared" si="1"/>
        <v>11888.44</v>
      </c>
      <c r="I42" s="36"/>
    </row>
    <row r="43" spans="1:9" s="25" customFormat="1" ht="18" customHeight="1" x14ac:dyDescent="0.25">
      <c r="A43" s="13" t="s">
        <v>46</v>
      </c>
      <c r="B43" s="1">
        <v>5631</v>
      </c>
      <c r="C43" s="53">
        <v>1000</v>
      </c>
      <c r="D43" s="14">
        <v>1.86</v>
      </c>
      <c r="E43" s="22">
        <f t="shared" si="1"/>
        <v>11473.66</v>
      </c>
      <c r="I43" s="36"/>
    </row>
    <row r="44" spans="1:9" s="25" customFormat="1" ht="18" customHeight="1" x14ac:dyDescent="0.25">
      <c r="A44" s="13" t="s">
        <v>47</v>
      </c>
      <c r="B44" s="1">
        <v>3339</v>
      </c>
      <c r="C44" s="53">
        <v>1000</v>
      </c>
      <c r="D44" s="14">
        <v>1.86</v>
      </c>
      <c r="E44" s="22">
        <f t="shared" si="1"/>
        <v>7210.54</v>
      </c>
      <c r="I44" s="36"/>
    </row>
    <row r="45" spans="1:9" s="25" customFormat="1" ht="18" customHeight="1" x14ac:dyDescent="0.25">
      <c r="A45" s="54"/>
      <c r="B45" s="7" t="s">
        <v>19</v>
      </c>
      <c r="C45" s="7"/>
      <c r="D45" s="7"/>
      <c r="E45" s="7" t="s">
        <v>63</v>
      </c>
      <c r="I45" s="36"/>
    </row>
    <row r="46" spans="1:9" s="25" customFormat="1" ht="18" customHeight="1" x14ac:dyDescent="0.25">
      <c r="A46" s="10" t="s">
        <v>48</v>
      </c>
      <c r="B46" s="9">
        <f>SUM(B36:B44)</f>
        <v>49730</v>
      </c>
      <c r="C46" s="125"/>
      <c r="D46" s="56"/>
      <c r="E46" s="8">
        <f>SUM(E36:E44)</f>
        <v>101497.8</v>
      </c>
      <c r="I46" s="36"/>
    </row>
    <row r="47" spans="1:9" s="25" customFormat="1" ht="18" customHeight="1" x14ac:dyDescent="0.25">
      <c r="I47" s="36"/>
    </row>
    <row r="48" spans="1:9" s="25" customFormat="1" ht="18" customHeight="1" x14ac:dyDescent="0.25">
      <c r="A48" s="24"/>
      <c r="B48" s="35"/>
      <c r="C48" s="35"/>
      <c r="D48" s="35"/>
      <c r="E48" s="45"/>
      <c r="I48" s="36"/>
    </row>
    <row r="49" spans="1:9" s="51" customFormat="1" ht="18" customHeight="1" x14ac:dyDescent="0.3">
      <c r="A49" s="46" t="s">
        <v>61</v>
      </c>
      <c r="B49" s="47"/>
      <c r="C49" s="47"/>
      <c r="D49" s="47"/>
      <c r="E49" s="48"/>
      <c r="I49" s="50"/>
    </row>
    <row r="50" spans="1:9" s="25" customFormat="1" ht="18" customHeight="1" x14ac:dyDescent="0.25">
      <c r="A50" s="60"/>
      <c r="B50" s="11" t="s">
        <v>49</v>
      </c>
      <c r="C50" s="7" t="s">
        <v>15</v>
      </c>
      <c r="D50" s="7" t="s">
        <v>16</v>
      </c>
      <c r="E50" s="12" t="s">
        <v>17</v>
      </c>
      <c r="I50" s="36"/>
    </row>
    <row r="51" spans="1:9" s="25" customFormat="1" ht="18" customHeight="1" x14ac:dyDescent="0.25">
      <c r="A51" s="13" t="s">
        <v>39</v>
      </c>
      <c r="B51" s="1">
        <v>7062</v>
      </c>
      <c r="C51" s="53">
        <v>1000</v>
      </c>
      <c r="D51" s="14">
        <v>2.0499999999999998</v>
      </c>
      <c r="E51" s="22">
        <f>((B51)*(D51))+C51</f>
        <v>15477.099999999999</v>
      </c>
      <c r="I51" s="36"/>
    </row>
    <row r="52" spans="1:9" s="25" customFormat="1" ht="18" customHeight="1" x14ac:dyDescent="0.25">
      <c r="A52" s="131" t="s">
        <v>40</v>
      </c>
      <c r="B52" s="1">
        <v>12549</v>
      </c>
      <c r="C52" s="53">
        <v>1000</v>
      </c>
      <c r="D52" s="14">
        <v>2.0499999999999998</v>
      </c>
      <c r="E52" s="22">
        <f>((B52)*(D52))+C52</f>
        <v>26725.449999999997</v>
      </c>
      <c r="I52" s="36"/>
    </row>
    <row r="53" spans="1:9" s="25" customFormat="1" ht="18" customHeight="1" x14ac:dyDescent="0.25">
      <c r="A53" s="131" t="s">
        <v>41</v>
      </c>
      <c r="B53" s="1">
        <v>3315</v>
      </c>
      <c r="C53" s="53">
        <v>1000</v>
      </c>
      <c r="D53" s="14">
        <v>2.0499999999999998</v>
      </c>
      <c r="E53" s="22">
        <f>((B53)*(D53))+C53</f>
        <v>7795.7499999999991</v>
      </c>
      <c r="I53" s="36"/>
    </row>
    <row r="54" spans="1:9" s="25" customFormat="1" ht="18" customHeight="1" x14ac:dyDescent="0.25">
      <c r="A54" s="131" t="s">
        <v>42</v>
      </c>
      <c r="B54" s="1">
        <v>2895</v>
      </c>
      <c r="C54" s="53">
        <v>1000</v>
      </c>
      <c r="D54" s="14">
        <v>2.0499999999999998</v>
      </c>
      <c r="E54" s="22">
        <f t="shared" ref="E54:E59" si="2">((B54)*(D54))+C54</f>
        <v>6934.7499999999991</v>
      </c>
      <c r="I54" s="36"/>
    </row>
    <row r="55" spans="1:9" s="25" customFormat="1" ht="18" customHeight="1" x14ac:dyDescent="0.25">
      <c r="A55" s="131" t="s">
        <v>43</v>
      </c>
      <c r="B55" s="1">
        <v>6724</v>
      </c>
      <c r="C55" s="53">
        <v>1000</v>
      </c>
      <c r="D55" s="14">
        <v>2.0499999999999998</v>
      </c>
      <c r="E55" s="22">
        <f t="shared" si="2"/>
        <v>14784.199999999999</v>
      </c>
      <c r="I55" s="36"/>
    </row>
    <row r="56" spans="1:9" s="25" customFormat="1" ht="18" customHeight="1" x14ac:dyDescent="0.25">
      <c r="A56" s="131" t="s">
        <v>44</v>
      </c>
      <c r="B56" s="1">
        <v>2361</v>
      </c>
      <c r="C56" s="53">
        <v>1000</v>
      </c>
      <c r="D56" s="14">
        <v>2.0499999999999998</v>
      </c>
      <c r="E56" s="22">
        <f t="shared" si="2"/>
        <v>5840.0499999999993</v>
      </c>
      <c r="I56" s="36"/>
    </row>
    <row r="57" spans="1:9" s="25" customFormat="1" ht="18" customHeight="1" x14ac:dyDescent="0.25">
      <c r="A57" s="131" t="s">
        <v>45</v>
      </c>
      <c r="B57" s="1">
        <v>5854</v>
      </c>
      <c r="C57" s="53">
        <v>1000</v>
      </c>
      <c r="D57" s="14">
        <v>2.0499999999999998</v>
      </c>
      <c r="E57" s="22">
        <f t="shared" si="2"/>
        <v>13000.699999999999</v>
      </c>
      <c r="I57" s="36"/>
    </row>
    <row r="58" spans="1:9" s="25" customFormat="1" ht="18" customHeight="1" x14ac:dyDescent="0.25">
      <c r="A58" s="131" t="s">
        <v>46</v>
      </c>
      <c r="B58" s="1">
        <v>5631</v>
      </c>
      <c r="C58" s="53">
        <v>1000</v>
      </c>
      <c r="D58" s="14">
        <v>2.0499999999999998</v>
      </c>
      <c r="E58" s="22">
        <f t="shared" si="2"/>
        <v>12543.55</v>
      </c>
      <c r="I58" s="36"/>
    </row>
    <row r="59" spans="1:9" s="25" customFormat="1" ht="18" customHeight="1" x14ac:dyDescent="0.25">
      <c r="A59" s="131" t="s">
        <v>47</v>
      </c>
      <c r="B59" s="1">
        <v>3339</v>
      </c>
      <c r="C59" s="53">
        <v>1000</v>
      </c>
      <c r="D59" s="14">
        <v>2.0499999999999998</v>
      </c>
      <c r="E59" s="22">
        <f t="shared" si="2"/>
        <v>7844.95</v>
      </c>
      <c r="I59" s="36"/>
    </row>
    <row r="60" spans="1:9" s="25" customFormat="1" ht="18" customHeight="1" x14ac:dyDescent="0.25">
      <c r="A60" s="54"/>
      <c r="B60" s="7" t="s">
        <v>19</v>
      </c>
      <c r="C60" s="7"/>
      <c r="D60" s="7"/>
      <c r="E60" s="7" t="s">
        <v>64</v>
      </c>
      <c r="F60" s="7" t="s">
        <v>65</v>
      </c>
      <c r="G60" s="21"/>
      <c r="H60" s="21"/>
      <c r="I60" s="36"/>
    </row>
    <row r="61" spans="1:9" s="25" customFormat="1" ht="18" customHeight="1" x14ac:dyDescent="0.25">
      <c r="A61" s="10" t="s">
        <v>48</v>
      </c>
      <c r="B61" s="9">
        <f>SUM(B51:B59)</f>
        <v>49730</v>
      </c>
      <c r="C61" s="125"/>
      <c r="D61" s="18"/>
      <c r="E61" s="8">
        <f>SUM(E51:E59)</f>
        <v>110946.5</v>
      </c>
      <c r="F61" s="8">
        <f>E30+E46+E61</f>
        <v>305488</v>
      </c>
      <c r="G61" s="20"/>
      <c r="H61" s="20"/>
      <c r="I61" s="36"/>
    </row>
    <row r="62" spans="1:9" s="25" customFormat="1" ht="18" customHeight="1" thickBot="1" x14ac:dyDescent="0.3">
      <c r="I62" s="61"/>
    </row>
    <row r="63" spans="1:9" s="66" customFormat="1" ht="14.4" thickBot="1" x14ac:dyDescent="0.3">
      <c r="A63" s="62"/>
      <c r="B63" s="63"/>
      <c r="C63" s="64"/>
      <c r="D63" s="65"/>
      <c r="E63" s="63"/>
      <c r="F63" s="63"/>
      <c r="G63" s="65"/>
      <c r="H63" s="65"/>
      <c r="I63" s="64"/>
    </row>
    <row r="64" spans="1:9" s="25" customFormat="1" ht="13.8" x14ac:dyDescent="0.25">
      <c r="A64" s="67"/>
      <c r="B64" s="68"/>
      <c r="C64" s="69"/>
      <c r="D64" s="70"/>
      <c r="E64" s="68"/>
      <c r="F64" s="68"/>
      <c r="G64" s="70"/>
      <c r="H64" s="70"/>
      <c r="I64" s="69"/>
    </row>
    <row r="65" spans="1:9" s="25" customFormat="1" ht="13.8" x14ac:dyDescent="0.25">
      <c r="A65" s="67"/>
      <c r="B65" s="71"/>
      <c r="C65" s="72"/>
      <c r="D65" s="73"/>
      <c r="E65" s="71"/>
      <c r="F65" s="71"/>
      <c r="G65" s="73"/>
      <c r="H65" s="73"/>
      <c r="I65" s="72"/>
    </row>
    <row r="66" spans="1:9" s="25" customFormat="1" ht="13.8" x14ac:dyDescent="0.25">
      <c r="A66" s="67"/>
      <c r="B66" s="74"/>
      <c r="C66" s="72"/>
      <c r="D66" s="73"/>
      <c r="E66" s="71"/>
      <c r="F66" s="71"/>
      <c r="G66" s="73"/>
      <c r="H66" s="73"/>
      <c r="I66" s="72"/>
    </row>
    <row r="67" spans="1:9" s="79" customFormat="1" ht="13.8" x14ac:dyDescent="0.25">
      <c r="A67" s="75" t="s">
        <v>67</v>
      </c>
      <c r="B67" s="76"/>
      <c r="C67" s="77"/>
      <c r="D67" s="78"/>
      <c r="E67" s="76"/>
      <c r="F67" s="76"/>
      <c r="G67" s="78"/>
      <c r="H67" s="78"/>
      <c r="I67" s="77"/>
    </row>
    <row r="68" spans="1:9" s="25" customFormat="1" x14ac:dyDescent="0.25">
      <c r="A68" s="140" t="s">
        <v>68</v>
      </c>
      <c r="B68" s="141" t="s">
        <v>69</v>
      </c>
      <c r="C68" s="72"/>
      <c r="D68" s="73"/>
      <c r="E68" s="71"/>
      <c r="F68" s="71"/>
      <c r="G68" s="73"/>
      <c r="H68" s="73"/>
      <c r="I68" s="72"/>
    </row>
    <row r="69" spans="1:9" s="25" customFormat="1" ht="13.8" thickBot="1" x14ac:dyDescent="0.3">
      <c r="A69" s="139"/>
      <c r="B69" s="80"/>
      <c r="C69" s="81"/>
      <c r="D69" s="82" t="s">
        <v>14</v>
      </c>
      <c r="E69" s="80"/>
      <c r="F69" s="80"/>
      <c r="G69" s="82"/>
      <c r="H69" s="82"/>
      <c r="I69" s="81"/>
    </row>
    <row r="70" spans="1:9" s="25" customFormat="1" ht="13.8" thickBot="1" x14ac:dyDescent="0.3">
      <c r="A70" s="143" t="s">
        <v>70</v>
      </c>
      <c r="B70" s="144"/>
      <c r="C70" s="144"/>
      <c r="D70" s="144"/>
      <c r="E70" s="144"/>
      <c r="F70" s="144"/>
      <c r="G70" s="144"/>
      <c r="H70" s="144"/>
      <c r="I70" s="145"/>
    </row>
    <row r="72" spans="1:9" ht="15.6" x14ac:dyDescent="0.3">
      <c r="A72" s="83"/>
      <c r="B72" s="84"/>
      <c r="C72" s="84"/>
      <c r="D72" s="84"/>
      <c r="E72" s="84"/>
      <c r="F72" s="84"/>
      <c r="G72" s="31"/>
      <c r="H72" s="31"/>
    </row>
  </sheetData>
  <mergeCells count="2">
    <mergeCell ref="A70:I70"/>
    <mergeCell ref="A1:I1"/>
  </mergeCells>
  <phoneticPr fontId="3" type="noConversion"/>
  <hyperlinks>
    <hyperlink ref="A5" r:id="rId1"/>
    <hyperlink ref="B5" r:id="rId2"/>
  </hyperlinks>
  <pageMargins left="0.74791666666666667" right="0.74791666666666667" top="0.98402777777777772" bottom="0.98402777777777772" header="0.51180555555555551" footer="0.51180555555555551"/>
  <pageSetup orientation="portrait" horizontalDpi="4294967292" verticalDpi="4294967292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A51" sqref="A51"/>
    </sheetView>
  </sheetViews>
  <sheetFormatPr defaultColWidth="11.5546875" defaultRowHeight="13.2" x14ac:dyDescent="0.25"/>
  <cols>
    <col min="1" max="1" width="22" bestFit="1" customWidth="1"/>
    <col min="2" max="3" width="11.6640625" bestFit="1" customWidth="1"/>
    <col min="4" max="5" width="13.6640625" bestFit="1" customWidth="1"/>
    <col min="6" max="6" width="13.6640625" customWidth="1"/>
  </cols>
  <sheetData>
    <row r="1" spans="1:6" ht="15.6" x14ac:dyDescent="0.3">
      <c r="A1" s="105" t="s">
        <v>37</v>
      </c>
      <c r="B1" s="106"/>
      <c r="C1" s="106"/>
      <c r="D1" s="106"/>
      <c r="E1" s="106"/>
      <c r="F1" s="107"/>
    </row>
    <row r="2" spans="1:6" ht="15.6" x14ac:dyDescent="0.3">
      <c r="A2" s="90" t="s">
        <v>21</v>
      </c>
      <c r="B2" s="89"/>
      <c r="C2" s="89"/>
      <c r="D2" s="89"/>
      <c r="E2" s="89"/>
      <c r="F2" s="104"/>
    </row>
    <row r="3" spans="1:6" ht="15.6" x14ac:dyDescent="0.3">
      <c r="A3" s="110"/>
      <c r="B3" s="87" t="s">
        <v>22</v>
      </c>
      <c r="C3" s="87" t="s">
        <v>26</v>
      </c>
      <c r="D3" s="88" t="s">
        <v>27</v>
      </c>
      <c r="E3" s="102"/>
      <c r="F3" s="103"/>
    </row>
    <row r="4" spans="1:6" ht="15" x14ac:dyDescent="0.25">
      <c r="A4" s="142" t="s">
        <v>71</v>
      </c>
      <c r="B4" s="126">
        <v>27</v>
      </c>
      <c r="C4" s="126">
        <v>1623</v>
      </c>
      <c r="D4" s="126">
        <v>3421</v>
      </c>
      <c r="E4" s="102"/>
      <c r="F4" s="103"/>
    </row>
    <row r="5" spans="1:6" ht="15" x14ac:dyDescent="0.25">
      <c r="A5" s="142">
        <v>2011</v>
      </c>
      <c r="B5" s="126">
        <v>25</v>
      </c>
      <c r="C5" s="126">
        <v>1358</v>
      </c>
      <c r="D5" s="126">
        <v>2701</v>
      </c>
      <c r="E5" s="102"/>
      <c r="F5" s="103"/>
    </row>
    <row r="6" spans="1:6" x14ac:dyDescent="0.25">
      <c r="A6" s="101"/>
      <c r="B6" s="102"/>
      <c r="C6" s="102"/>
      <c r="D6" s="102"/>
      <c r="E6" s="102"/>
      <c r="F6" s="103"/>
    </row>
    <row r="7" spans="1:6" ht="15" x14ac:dyDescent="0.25">
      <c r="A7" s="95" t="s">
        <v>9</v>
      </c>
      <c r="B7" s="92"/>
      <c r="C7" s="93"/>
      <c r="D7" s="93"/>
      <c r="E7" s="92"/>
      <c r="F7" s="94"/>
    </row>
    <row r="8" spans="1:6" ht="15.6" x14ac:dyDescent="0.3">
      <c r="A8" s="91"/>
      <c r="B8" s="96" t="s">
        <v>5</v>
      </c>
      <c r="C8" s="97" t="s">
        <v>6</v>
      </c>
      <c r="D8" s="98" t="s">
        <v>7</v>
      </c>
      <c r="E8" s="99" t="s">
        <v>8</v>
      </c>
      <c r="F8" s="100" t="s">
        <v>73</v>
      </c>
    </row>
    <row r="9" spans="1:6" ht="15" x14ac:dyDescent="0.25">
      <c r="A9" s="142" t="s">
        <v>71</v>
      </c>
      <c r="B9" s="126">
        <v>60</v>
      </c>
      <c r="C9" s="126">
        <v>90</v>
      </c>
      <c r="D9" s="126">
        <v>320</v>
      </c>
      <c r="E9" s="126">
        <v>1533</v>
      </c>
      <c r="F9" s="126">
        <v>1356</v>
      </c>
    </row>
    <row r="10" spans="1:6" ht="15" x14ac:dyDescent="0.25">
      <c r="A10" s="142">
        <v>2011</v>
      </c>
      <c r="B10" s="126">
        <v>60</v>
      </c>
      <c r="C10" s="126">
        <v>58</v>
      </c>
      <c r="D10" s="126">
        <v>296</v>
      </c>
      <c r="E10" s="126">
        <v>1445</v>
      </c>
      <c r="F10" s="126">
        <v>834</v>
      </c>
    </row>
    <row r="17" spans="1:6" ht="15.6" x14ac:dyDescent="0.3">
      <c r="A17" s="105" t="s">
        <v>38</v>
      </c>
      <c r="B17" s="106"/>
      <c r="C17" s="106"/>
      <c r="D17" s="106"/>
      <c r="E17" s="106"/>
      <c r="F17" s="107"/>
    </row>
    <row r="18" spans="1:6" ht="15.6" x14ac:dyDescent="0.3">
      <c r="A18" s="90" t="s">
        <v>21</v>
      </c>
      <c r="B18" s="89"/>
      <c r="C18" s="89"/>
      <c r="D18" s="89"/>
      <c r="E18" s="89"/>
      <c r="F18" s="104"/>
    </row>
    <row r="19" spans="1:6" ht="15.6" x14ac:dyDescent="0.3">
      <c r="A19" s="110"/>
      <c r="B19" s="87" t="s">
        <v>22</v>
      </c>
      <c r="C19" s="87" t="s">
        <v>23</v>
      </c>
      <c r="D19" s="88" t="s">
        <v>24</v>
      </c>
      <c r="E19" s="102"/>
      <c r="F19" s="103"/>
    </row>
    <row r="20" spans="1:6" ht="15" x14ac:dyDescent="0.25">
      <c r="A20" s="142" t="s">
        <v>71</v>
      </c>
      <c r="B20" s="126">
        <v>57</v>
      </c>
      <c r="C20" s="126">
        <v>2721</v>
      </c>
      <c r="D20" s="126">
        <v>4374</v>
      </c>
      <c r="E20" s="102"/>
      <c r="F20" s="103"/>
    </row>
    <row r="21" spans="1:6" ht="15" x14ac:dyDescent="0.25">
      <c r="A21" s="142">
        <v>2011</v>
      </c>
      <c r="B21" s="126">
        <v>33</v>
      </c>
      <c r="C21" s="126">
        <v>806</v>
      </c>
      <c r="D21" s="126">
        <v>1058</v>
      </c>
      <c r="E21" s="102"/>
      <c r="F21" s="103"/>
    </row>
    <row r="22" spans="1:6" x14ac:dyDescent="0.25">
      <c r="A22" s="101"/>
      <c r="B22" s="102"/>
      <c r="C22" s="102"/>
      <c r="D22" s="102"/>
      <c r="E22" s="102"/>
      <c r="F22" s="103"/>
    </row>
    <row r="23" spans="1:6" ht="15" x14ac:dyDescent="0.25">
      <c r="A23" s="95" t="s">
        <v>25</v>
      </c>
      <c r="B23" s="92"/>
      <c r="C23" s="93"/>
      <c r="D23" s="93"/>
      <c r="E23" s="92"/>
      <c r="F23" s="94"/>
    </row>
    <row r="24" spans="1:6" ht="15.6" x14ac:dyDescent="0.3">
      <c r="A24" s="91"/>
      <c r="B24" s="96" t="s">
        <v>5</v>
      </c>
      <c r="C24" s="97" t="s">
        <v>6</v>
      </c>
      <c r="D24" s="98" t="s">
        <v>7</v>
      </c>
      <c r="E24" s="99" t="s">
        <v>8</v>
      </c>
      <c r="F24" s="100" t="s">
        <v>73</v>
      </c>
    </row>
    <row r="25" spans="1:6" ht="15" x14ac:dyDescent="0.25">
      <c r="A25" s="142" t="s">
        <v>71</v>
      </c>
      <c r="B25" s="126">
        <v>56</v>
      </c>
      <c r="C25" s="126">
        <v>88</v>
      </c>
      <c r="D25" s="126">
        <v>521</v>
      </c>
      <c r="E25" s="126">
        <v>2461</v>
      </c>
      <c r="F25" s="126">
        <v>1248</v>
      </c>
    </row>
    <row r="26" spans="1:6" ht="15" x14ac:dyDescent="0.25">
      <c r="A26" s="142">
        <v>2011</v>
      </c>
      <c r="B26" s="126">
        <v>81</v>
      </c>
      <c r="C26" s="126">
        <v>22</v>
      </c>
      <c r="D26" s="126">
        <v>138</v>
      </c>
      <c r="E26" s="126">
        <v>696</v>
      </c>
      <c r="F26" s="126">
        <v>119</v>
      </c>
    </row>
    <row r="33" spans="1:6" ht="15.6" x14ac:dyDescent="0.3">
      <c r="A33" s="105" t="s">
        <v>72</v>
      </c>
      <c r="B33" s="106"/>
      <c r="C33" s="106"/>
      <c r="D33" s="106"/>
      <c r="E33" s="106"/>
      <c r="F33" s="107"/>
    </row>
    <row r="34" spans="1:6" ht="15" x14ac:dyDescent="0.25">
      <c r="A34" s="90" t="s">
        <v>4</v>
      </c>
      <c r="B34" s="108"/>
      <c r="C34" s="108"/>
      <c r="D34" s="108"/>
      <c r="E34" s="108"/>
      <c r="F34" s="109"/>
    </row>
    <row r="35" spans="1:6" ht="15.6" x14ac:dyDescent="0.3">
      <c r="B35" s="87" t="s">
        <v>1</v>
      </c>
      <c r="C35" s="87" t="s">
        <v>2</v>
      </c>
      <c r="D35" s="88" t="s">
        <v>3</v>
      </c>
      <c r="E35" s="127"/>
      <c r="F35" s="128"/>
    </row>
    <row r="36" spans="1:6" ht="15" x14ac:dyDescent="0.25">
      <c r="A36" s="142" t="s">
        <v>71</v>
      </c>
      <c r="B36" s="111">
        <v>8</v>
      </c>
      <c r="C36" s="111">
        <v>83</v>
      </c>
      <c r="D36" s="111">
        <v>171</v>
      </c>
      <c r="E36" s="101"/>
      <c r="F36" s="103"/>
    </row>
    <row r="37" spans="1:6" ht="15" x14ac:dyDescent="0.25">
      <c r="A37" s="142">
        <v>2011</v>
      </c>
      <c r="B37" s="111">
        <v>11</v>
      </c>
      <c r="C37" s="111">
        <v>137</v>
      </c>
      <c r="D37" s="111">
        <v>289</v>
      </c>
      <c r="E37" s="101"/>
      <c r="F37" s="103"/>
    </row>
    <row r="38" spans="1:6" x14ac:dyDescent="0.25">
      <c r="F38" s="103"/>
    </row>
    <row r="39" spans="1:6" ht="15" x14ac:dyDescent="0.25">
      <c r="A39" s="95" t="s">
        <v>9</v>
      </c>
      <c r="B39" s="92"/>
      <c r="C39" s="93"/>
      <c r="D39" s="93"/>
      <c r="E39" s="92"/>
      <c r="F39" s="94"/>
    </row>
    <row r="40" spans="1:6" ht="15.6" x14ac:dyDescent="0.3">
      <c r="A40" s="91"/>
      <c r="B40" s="96" t="s">
        <v>5</v>
      </c>
      <c r="C40" s="97" t="s">
        <v>6</v>
      </c>
      <c r="D40" s="98" t="s">
        <v>7</v>
      </c>
      <c r="E40" s="99" t="s">
        <v>8</v>
      </c>
      <c r="F40" s="100" t="s">
        <v>73</v>
      </c>
    </row>
    <row r="41" spans="1:6" ht="15" x14ac:dyDescent="0.25">
      <c r="A41" s="142" t="s">
        <v>71</v>
      </c>
      <c r="B41" s="111">
        <v>12</v>
      </c>
      <c r="C41" s="111">
        <v>3</v>
      </c>
      <c r="D41" s="111">
        <v>15</v>
      </c>
      <c r="E41" s="111">
        <v>133</v>
      </c>
      <c r="F41" s="111">
        <v>8</v>
      </c>
    </row>
    <row r="42" spans="1:6" ht="15" x14ac:dyDescent="0.25">
      <c r="A42" s="142">
        <v>2011</v>
      </c>
      <c r="B42" s="111">
        <v>16</v>
      </c>
      <c r="C42" s="111">
        <v>11</v>
      </c>
      <c r="D42" s="111">
        <v>24</v>
      </c>
      <c r="E42" s="111">
        <v>201</v>
      </c>
      <c r="F42" s="111">
        <v>35</v>
      </c>
    </row>
  </sheetData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to Year</vt:lpstr>
      <vt:lpstr>Usage History and 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jordandc</cp:lastModifiedBy>
  <cp:lastPrinted>2012-10-04T23:04:53Z</cp:lastPrinted>
  <dcterms:created xsi:type="dcterms:W3CDTF">2007-12-21T20:41:44Z</dcterms:created>
  <dcterms:modified xsi:type="dcterms:W3CDTF">2012-10-04T23:05:15Z</dcterms:modified>
</cp:coreProperties>
</file>